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C:\Users\Andrew Pinelli\Desktop\CVCF\For Ashley\"/>
    </mc:Choice>
  </mc:AlternateContent>
  <xr:revisionPtr revIDLastSave="0" documentId="13_ncr:1_{333E32DD-4814-4817-A1E0-16D21FEBA28C}" xr6:coauthVersionLast="36" xr6:coauthVersionMax="36" xr10:uidLastSave="{00000000-0000-0000-0000-000000000000}"/>
  <bookViews>
    <workbookView xWindow="0" yWindow="0" windowWidth="19200" windowHeight="6930" firstSheet="1" activeTab="1" xr2:uid="{00000000-000D-0000-FFFF-FFFF00000000}"/>
  </bookViews>
  <sheets>
    <sheet name="Sheet2" sheetId="12" state="hidden" r:id="rId1"/>
    <sheet name="DRIVE Initiative Inventory" sheetId="1" r:id="rId2"/>
    <sheet name="Sheet1" sheetId="14" r:id="rId3"/>
    <sheet name="Alpha Ref" sheetId="13" state="hidden" r:id="rId4"/>
    <sheet name="Other Ideas from whiteboard" sheetId="10" state="hidden" r:id="rId5"/>
    <sheet name="REF&gt;" sheetId="3" state="hidden" r:id="rId6"/>
    <sheet name="REF ORDER" sheetId="4" state="hidden" r:id="rId7"/>
  </sheets>
  <definedNames>
    <definedName name="_xlnm._FilterDatabase" localSheetId="1" hidden="1">'DRIVE Initiative Inventory'!$B$8:$Y$117</definedName>
    <definedName name="OLE_LINK1" localSheetId="1">'DRIVE Initiative Inventory'!$C$17</definedName>
  </definedNames>
  <calcPr calcId="191029"/>
  <pivotCaches>
    <pivotCache cacheId="2" r:id="rId8"/>
  </pivotCache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50" i="1" l="1"/>
  <c r="E83" i="1" l="1"/>
  <c r="E116" i="1"/>
  <c r="E117" i="1"/>
  <c r="E52" i="1" l="1"/>
  <c r="E24" i="1"/>
  <c r="E101" i="1"/>
  <c r="E102" i="1"/>
  <c r="E105" i="1"/>
  <c r="E22" i="1"/>
  <c r="E25" i="1"/>
  <c r="E14" i="1"/>
  <c r="E115" i="1"/>
  <c r="A10" i="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E75" i="1" l="1"/>
  <c r="E92" i="1" l="1"/>
  <c r="E21" i="1"/>
  <c r="E69" i="1"/>
  <c r="E16" i="1" l="1"/>
  <c r="E97" i="1"/>
  <c r="E84" i="1"/>
  <c r="E51" i="1"/>
  <c r="E70" i="1"/>
  <c r="E53" i="1"/>
  <c r="E71" i="1"/>
  <c r="E27" i="1"/>
  <c r="E33" i="1"/>
  <c r="E28" i="1"/>
  <c r="E67" i="1"/>
  <c r="E34" i="1"/>
  <c r="E54" i="1"/>
  <c r="E42" i="1"/>
  <c r="E103" i="1"/>
  <c r="E43" i="1"/>
  <c r="E55" i="1"/>
  <c r="E111" i="1"/>
  <c r="E87" i="1"/>
  <c r="E44" i="1"/>
  <c r="E98" i="1"/>
  <c r="E99" i="1"/>
  <c r="E45" i="1"/>
  <c r="E11" i="1"/>
  <c r="E72" i="1"/>
  <c r="E68" i="1"/>
  <c r="E73" i="1"/>
  <c r="E74" i="1"/>
  <c r="E56" i="1"/>
  <c r="E112" i="1"/>
  <c r="E85" i="1"/>
  <c r="E57" i="1"/>
  <c r="E48" i="1"/>
  <c r="E76" i="1"/>
  <c r="E104" i="1"/>
  <c r="E88" i="1"/>
  <c r="E46" i="1"/>
  <c r="E106" i="1"/>
  <c r="E107" i="1"/>
  <c r="E77" i="1"/>
  <c r="E90" i="1"/>
  <c r="E78" i="1"/>
  <c r="E49" i="1"/>
  <c r="E79" i="1"/>
  <c r="E35" i="1"/>
  <c r="E58" i="1"/>
  <c r="E109" i="1"/>
  <c r="E110" i="1"/>
  <c r="E80" i="1"/>
  <c r="E47" i="1"/>
  <c r="E81" i="1"/>
  <c r="E13" i="1"/>
  <c r="E113" i="1"/>
  <c r="E91" i="1"/>
  <c r="E100" i="1"/>
  <c r="E20" i="1"/>
  <c r="E82" i="1"/>
  <c r="E61" i="1"/>
  <c r="E23" i="1"/>
  <c r="E114" i="1"/>
  <c r="E62" i="1"/>
  <c r="E12" i="1"/>
  <c r="E63" i="1" l="1"/>
  <c r="E64" i="1"/>
  <c r="E39" i="1"/>
  <c r="E65" i="1"/>
  <c r="E31" i="1"/>
  <c r="E10" i="1"/>
  <c r="E96" i="1"/>
  <c r="E40" i="1"/>
  <c r="E66" i="1"/>
  <c r="E32" i="1"/>
  <c r="E41" i="1"/>
  <c r="E59" i="1"/>
  <c r="E108" i="1"/>
  <c r="E60" i="1"/>
  <c r="B2" i="10" l="1"/>
  <c r="B3" i="10" s="1"/>
  <c r="B4" i="10" s="1"/>
  <c r="B5" i="10" s="1"/>
  <c r="B6" i="10" s="1"/>
  <c r="B7" i="10" s="1"/>
  <c r="B8" i="10" s="1"/>
  <c r="B9" i="10" s="1"/>
  <c r="E26" i="1"/>
  <c r="E9" i="1"/>
  <c r="E15" i="1"/>
  <c r="E19" i="1"/>
  <c r="E29" i="1"/>
  <c r="E95" i="1"/>
  <c r="E86" i="1"/>
  <c r="E30" i="1"/>
  <c r="E93" i="1" l="1"/>
  <c r="E89" i="1"/>
  <c r="E17" i="1"/>
  <c r="E37" i="1"/>
  <c r="E94" i="1"/>
  <c r="E38" i="1"/>
  <c r="E18" i="1"/>
  <c r="E36" i="1"/>
</calcChain>
</file>

<file path=xl/sharedStrings.xml><?xml version="1.0" encoding="utf-8"?>
<sst xmlns="http://schemas.openxmlformats.org/spreadsheetml/2006/main" count="2258" uniqueCount="1226">
  <si>
    <t>Timestamp</t>
  </si>
  <si>
    <t>Email Address</t>
  </si>
  <si>
    <t>linda@fresnoc2c.org</t>
  </si>
  <si>
    <t>linda gleason</t>
  </si>
  <si>
    <t>Fresno C2C</t>
  </si>
  <si>
    <t>Early Child Care and Learning</t>
  </si>
  <si>
    <t>Existing initiative</t>
  </si>
  <si>
    <t>Human capital</t>
  </si>
  <si>
    <t>Improving the early development and education of children 0-5</t>
  </si>
  <si>
    <t>Improve kindergarten readiness; Increase the % of children with developmental delays that are diagnosed and referred; Improve third grade reading proficiency</t>
  </si>
  <si>
    <t>FCSS Early Childhood; Children Services Network; Economic Development partners; School Districts; Local Planning Council</t>
  </si>
  <si>
    <t>0 - $100,000</t>
  </si>
  <si>
    <t>Operational Investment (funding for the personnel and other expenses required to run the initiative)</t>
  </si>
  <si>
    <t>Philanthropic Investors - (Charitable donors; non-profit foundations)</t>
  </si>
  <si>
    <t>51 - 500 people</t>
  </si>
  <si>
    <t>Fresno County</t>
  </si>
  <si>
    <t>philip.skei@fresno.gov</t>
  </si>
  <si>
    <t>Phil Skei</t>
  </si>
  <si>
    <t>559-930-5931</t>
  </si>
  <si>
    <t>City of Fresno</t>
  </si>
  <si>
    <t>Neighborhood Revitalization/Restore Fresno</t>
  </si>
  <si>
    <t>Neighborhood development</t>
  </si>
  <si>
    <t>Restore Fresno aligns the resources of the City of Fresno and partnering agencies in 20 of Fresno's most deteriorated neighborhoods for the purpose of seeing them revitalized.</t>
  </si>
  <si>
    <t>Restore Fresno seeks to improve quality of life in neighborhoods for all residents.  This initiative tracks the following metrics: blight, crime, education, resident efficacy, and property values.</t>
  </si>
  <si>
    <t>Reduction in crime and blight; increase in test scores, resident efficacy, and property values.</t>
  </si>
  <si>
    <t>City of Fresno, Fresno Housing Authority, County of Fresno DSS &amp; DBH, Fresno Unified, EOC</t>
  </si>
  <si>
    <t>Election of Mayor that supports this work, additional staffing for Neighborhood Revitalization Team, investment in neighborhood priorities</t>
  </si>
  <si>
    <t>$5,000,001 - $10,000,000</t>
  </si>
  <si>
    <t>Capital Investment (funding for buildings, equipment, or other tangible expenses)</t>
  </si>
  <si>
    <t>Public Investors - (Local, State, and/or Federal government)</t>
  </si>
  <si>
    <t>Over 10,000 people</t>
  </si>
  <si>
    <t>All south Fresno neighborhoods</t>
  </si>
  <si>
    <t>None I can identify.</t>
  </si>
  <si>
    <t>carlos.huerta@fresno.edu</t>
  </si>
  <si>
    <t>Carlos Huerta</t>
  </si>
  <si>
    <t>559-453-2374</t>
  </si>
  <si>
    <t>FPU Center for Community Transformation</t>
  </si>
  <si>
    <t>Social Enterprise Academy and Accelerator</t>
  </si>
  <si>
    <t>Economic development</t>
  </si>
  <si>
    <t>People with barriers to employment are faced with seemingly insurmountable odds. Businesses that see that employee as the asset to be developed and which have the skill sets to manage and develop them well involve a layer of complexity that requires specialized training. The CCT does this by stimulating creativity, removing barriers, providing incentives, walking alongside, and training in best practices. In addition, we stimulate businesses that produce a product or service that are good for people, for the planet and for profit, the triple bottom line</t>
  </si>
  <si>
    <t xml:space="preserve">1) The start-up of five new social enterprises that target specific social goals, 2) The provision of paychecks to people with barriers, 3) Reduce recidivism via employment, 4) reduce dependence on welfare via employment, 5) diversify gender and ethnic ownership of social enterprises </t>
  </si>
  <si>
    <t>FPU School of Business, CCT, social entrepreneurs, impact investors/funders</t>
  </si>
  <si>
    <t>1) We would need to ramp up investment of start-up funds available to stimulate launch, 2) we would need to build a larger stable of issue-specific, in-kind resources to offer new enterprises (e.g. legal, HR, etc) 3) We would need to add an additional position to manage and direct resources to a growing number of enterprises.</t>
  </si>
  <si>
    <t>$100,001 - $500,000</t>
  </si>
  <si>
    <t>1,001 -5,000 people</t>
  </si>
  <si>
    <t xml:space="preserve">Greater Fresno Region </t>
  </si>
  <si>
    <t xml:space="preserve">1) Some businesses will fold, because social enterprise (SE) involves a level of complexity, 2) Some SEs will fail to launch despite investment. </t>
  </si>
  <si>
    <t>richard.mostert@cloviscollege.edu</t>
  </si>
  <si>
    <t>Rich  Mostert</t>
  </si>
  <si>
    <t>559-324-6413</t>
  </si>
  <si>
    <t>Valley Community Small Business Development Center</t>
  </si>
  <si>
    <t>N/A</t>
  </si>
  <si>
    <t>The SBDC helps people start, grow or expand their small business throughout Fresno, Madera, Tulare and Kings Counties.</t>
  </si>
  <si>
    <t>Foster economic development through entreprenureship and small business development</t>
  </si>
  <si>
    <t>Clients served, business starts, jobs created/retained and capital infusion.</t>
  </si>
  <si>
    <t>Educational institutions, local, state and federa government, community based organizations.</t>
  </si>
  <si>
    <t>Increased awareness, continued partnerships and non-federal matching funds.</t>
  </si>
  <si>
    <t>Private Investors - (Non-governmental, private businesses)</t>
  </si>
  <si>
    <t>501 - 1,000 people</t>
  </si>
  <si>
    <t>Fresno, Madera, Tulare and Kings Counties</t>
  </si>
  <si>
    <t>Funding cut-backs</t>
  </si>
  <si>
    <t>BROOKEFROST@LIVE.COM</t>
  </si>
  <si>
    <t>Brooke Frost</t>
  </si>
  <si>
    <t>Fresno Cradle to Career</t>
  </si>
  <si>
    <t>Increasing affordable early childhood care and education</t>
  </si>
  <si>
    <t>New initiative</t>
  </si>
  <si>
    <t xml:space="preserve">To add 5,000 of the needed 20,000 affordable infant, childcare and pre-school slots that have a QRIS rating of 3 or higher, with a defined percentage that offer non-traditional hours in Fresno County. </t>
  </si>
  <si>
    <t xml:space="preserve">There is not enough affordable child care, there is not nearly enough child care with non-traditional hours that meet family needs, there is a cultural reluctance to use childcare by some cultures that crosses all income levels, and there are not enough full-day preschools so that working parents are unable to accommodate preschool use.  There is a substantial lack of infant and toddler childcare slots due to the economics of what is viable for licensed homes.  Finally, the CA minimum wage hike to $15/hr will eliminate a high number of working parents able to meet eligibility requirements for Head Start. </t>
  </si>
  <si>
    <t xml:space="preserve">Add 5,000 new slots (there are different categories within this 5,000 figure).  Increase the number of all existing and new childcare homes and centers to have a QRIS rating of 3 or above.  Increase compensation for childcare workers.  Increase the number of sites with evening and weekend hours. </t>
  </si>
  <si>
    <t>Lupe Jaime, FCSS; Matilda Soria, FCSS; Zach Darrah, Fresno Interdenominational Refugee Ministries; May Gnia Her, Stone Soup; Luis Santana or designee for Reading and Beyond;  Marco Jimenez, CVCSN;  Child care education directors at Reedley College, Clovis Community College, Fresno City College; possibly EduCare (who contracts with Fowler Unified and other districts to run a state sponsored preschool; Fresno Unified Preschool director, Clovis Unified preschool director; Kings Canyon Unified preschool director; Central Unified preschool director</t>
  </si>
  <si>
    <t xml:space="preserve">Develop and agree on targets by category; develop a tactical plan; focus groups of parents on where slots are needed in the county and what hours are needed; potential policy change needed in order to increase number of infant/toddler slots (longer than 12 months, but plan needed).  Need engineering costs for new sites; need compensation resources and agreed upon policies on how much to increase by different types of sites. </t>
  </si>
  <si>
    <t>Both Capital and Operational Investment</t>
  </si>
  <si>
    <t xml:space="preserve">At scale - an additional 5,000 for a total of 21,000. </t>
  </si>
  <si>
    <t xml:space="preserve">A risk is that funding of sites is based on availability instead of need; that slots are built but that there is not an adequately trained workforce to teach; that not enough slots for working parent needed hours are affordable; that infant and toddler homes continue to drop in number due to preschool age children leaving for preschool (homes for infants can only accommodate 2-3 and the other 3-4 are preschool age to be cost-effective.)  Finally there is a fairly large risk that just because slots are built, parents do not feel comfortable having someone other than family caring for their child.  Without building PR about the benefit, this could be a large issue. </t>
  </si>
  <si>
    <t>Keith@fresnometmin.org</t>
  </si>
  <si>
    <t>•	Keith Bergthold &amp; Artie Padilla</t>
  </si>
  <si>
    <t>559-485-1416 &amp; 559-250-6860</t>
  </si>
  <si>
    <t>HUB: Fresno Metro Ministry &amp; Every Neighborhood Partnership</t>
  </si>
  <si>
    <t>Fresno Community &amp; Economic Development Partnership</t>
  </si>
  <si>
    <t xml:space="preserve">•	Building the organizational, networking, resource and program performance capacities of existing  Fresno CEDP member organizations; •	Expanding the Fresno CEDP citywide partnership of participating and increasingly high capacity neighborhood level CDCs and EDCs; •	Generating measurable positive community and economic development impacts in each member’s neighborhood and district related to each CDC’s and EDC’s goals; •	Engaging larger institutions and market-based enterprise in creating system-wide economic, workforce, affordable housing and wealth building initiatives that improve opportunities for Fresno neighborhoods and disadvantaged communities; and •	Demonstrating significant resident-led efforts and sustainability. </t>
  </si>
  <si>
    <t xml:space="preserve">•	Fresno CEDP believes that each of its member organizations need $100,000 per year for three years - exclusively focused on building organizational development, networking, resource and program performance capacities - to carry out missions for their respective neighborhoods and districts – and to participate in the citywide efforts  of the Fresno CEDP.  </t>
  </si>
  <si>
    <t>$1,000,001 - $5,000,000</t>
  </si>
  <si>
    <t>Expanded programs of existing members are estimated to impact 3,000 to 5,000 residents in each CDC/EDC neighborhood and district geography – creating a total reach of 33,000 to 55,000 residents at full network capacity - not counting additional members anticipated.</t>
  </si>
  <si>
    <t>First the geographies of the 11 member organizations – then growing across the urban area as citywide programs create impact.</t>
  </si>
  <si>
    <t>•	Resurgence of significant urban sprawl that pulls away public infrastructure, services and program investments away from neighborhoods and districts in south and central Fresno; •	Change of City plans and policies favoring infill and revitalization in neighborhoods and districts in south and central Fresno; •	Recessions as severe as 2008 destroying economic opportunities; •	Lack of resources for Fresno CEDP member organizations to perform; and •	Burnout of passionate and committed Fresno CEDP member organization leaders and staff.</t>
  </si>
  <si>
    <t>Home Visitation Expansion</t>
  </si>
  <si>
    <t xml:space="preserve">Increase home visitation for low income mothers giving birth through age 2, for those at risk of maternal depression or preterm birth, and those living in isolated circumstances. The target is 8,000 families served, an increase from the baseline of 2,405. </t>
  </si>
  <si>
    <t xml:space="preserve">Fresno County preterm birth rate is higher than CA rate.  In addition, the African-American preterm birth rate is more than double that of white mothers.  Maternal depression is under-reported and affects secure attachment that is so vital to a child's development.  With a current baseline of 2,405 mothers receiving any form of home visitation, and an estimated 8,000 low income mothers giving birth annually in the county, needed screenings and support are not being provided to those in need.  </t>
  </si>
  <si>
    <t>1. Develop risk stratification model for planning and targeting of services through USC modeling @ $25,000 for bare minimum.  2. Increase the number of home visiting slots by 6,000 total in different  types of categories (such as Family Nurse Partnership, Early Head Start, special needs, rural and isolated mothers, etc.)  3. Decrease the percentage of preterm births overall, and especially for African-American mothers for the county overall goal of 7%.  Increase the number of mothers screened for depression and provided with appropriate service support.  Of 8,000 goal, approximately 4,000 would be expected to likely have a depression issue based on research.</t>
  </si>
  <si>
    <t xml:space="preserve">Rosemary Raun, Dept of Public Health; Sandra Flores, Preterm Birth Initiative;  Lowell Enns, EPU;  Susan Holt, Department of Behavioral Health; Kathleen Shivraprasad, Early Head Start/Head Start (should be added to the Childcare group, too, since I left her off); Margarita Rocha, Centro La Familia; Trish Gonzalez, Dept Social Services (Neighborhood Resource Centers); Becky Kramer, Comprehensive Youth Services; Uplift Family Services </t>
  </si>
  <si>
    <t>At scale - 8,000</t>
  </si>
  <si>
    <t>Fresno County; SW Fresno, downtown, and Central Fresno</t>
  </si>
  <si>
    <t xml:space="preserve">Mothers who may benefit from home visitation may not wish to have it; there may not be enough mental health providers to handle an increase in depressed mothers identified; there are not enough public health nurses to serve the population now, so increasing any growth in slots becomes problematic; there will need to be workforce training for those who are not nurses. </t>
  </si>
  <si>
    <t>laneesha@visionviewca.com</t>
  </si>
  <si>
    <t>Laneesha Senegal</t>
  </si>
  <si>
    <t>559-681-7814</t>
  </si>
  <si>
    <t>Helping Others Pursue Excellence</t>
  </si>
  <si>
    <t>Shatter Barriers Preventing Success</t>
  </si>
  <si>
    <t>Shatter Barriers Preventing Success is an initiative in its infancy stages.  Conversations with local businesses, government, private investors are organized monthly.  Beginning with the end in mind, each organization is tasked with identifying one program outcome or opportunity they wish to promote.  As a co-op we strategically align our core services to achieve the main goal.  (ie. For example, a funding partner identifies an opportunity to provide capital for women owned businesses. For the success of the initiative we remove duplication of services by identifying the core service offered by each business.  We each invest human capital and the resources to remove barriers preventing success of that end goal.</t>
  </si>
  <si>
    <t>1. Combats obstacles that low-income populations encounter during microbusiness development 2. Streamlines each organizations core services to avoid duplication 3. Minimizes competitive funding amongst agencies offering similar services. One team with one collaborative mission.</t>
  </si>
  <si>
    <t>1. Create an entrepreneurial roadmap 2. Develop an agency asset list of core services or opportunities offered 3. Launch a free all-in-one hub that servces as a pathway for job seekers and entrepreneurs.</t>
  </si>
  <si>
    <t>HOPE, Workforce Connection/WIB, Chambers of Commerce, CalVets, CalTrans, SCCCD, Minority Business Development Center, Public Utilities, Supplier Diversity Corporations, Dept of General Services, GOBiz (Governers Office), Assemblymember, City of Fresno, HUD, Community Foundation, SBA, SCORE, EDC, FSU, Access to Capital and funding agencies</t>
  </si>
  <si>
    <t>Create a strategic path for all agencies to align. Remove duplication of services. Identify core services offered. Develop a roadmap for job seekers and entrepreneurs to follow.</t>
  </si>
  <si>
    <t>$500,001 - $1,000,000</t>
  </si>
  <si>
    <t xml:space="preserve">At launch we can impact 1,000-5,000 people. At scale we can impact our entire city. </t>
  </si>
  <si>
    <t>Fresno</t>
  </si>
  <si>
    <t xml:space="preserve">The timeline or bureaucracy </t>
  </si>
  <si>
    <t>Mental Health Workforce Expansion</t>
  </si>
  <si>
    <t>A</t>
  </si>
  <si>
    <t>B</t>
  </si>
  <si>
    <t>D</t>
  </si>
  <si>
    <t>E</t>
  </si>
  <si>
    <t>G</t>
  </si>
  <si>
    <t>H</t>
  </si>
  <si>
    <t>I</t>
  </si>
  <si>
    <t>J</t>
  </si>
  <si>
    <t>K</t>
  </si>
  <si>
    <t>L</t>
  </si>
  <si>
    <t>M</t>
  </si>
  <si>
    <t>N</t>
  </si>
  <si>
    <t>O</t>
  </si>
  <si>
    <t>P</t>
  </si>
  <si>
    <t>Q</t>
  </si>
  <si>
    <t>R</t>
  </si>
  <si>
    <t>S</t>
  </si>
  <si>
    <t>T</t>
  </si>
  <si>
    <t>F</t>
  </si>
  <si>
    <t>Topic Area</t>
  </si>
  <si>
    <t>Representative(s)</t>
  </si>
  <si>
    <t>Initiative Details</t>
  </si>
  <si>
    <t>Existing?</t>
  </si>
  <si>
    <t>Sponsor Org</t>
  </si>
  <si>
    <t>What specific and measurable goals could the initiative help achieve?</t>
  </si>
  <si>
    <t>Who are the key stakeholders that must be involved for the initiative to be successful?</t>
  </si>
  <si>
    <t xml:space="preserve">What would need to happen within the next 6-12 months for the initiative to launch and/or scale successfully? </t>
  </si>
  <si>
    <t xml:space="preserve">What geography will be most impacted by the initiative?   </t>
  </si>
  <si>
    <t xml:space="preserve">Best phone number to reach you </t>
  </si>
  <si>
    <t>Sponsor Org -  
Representative</t>
  </si>
  <si>
    <t>Other Raw Columns from Google Form</t>
  </si>
  <si>
    <t>DRIVE  Inventory</t>
  </si>
  <si>
    <t xml:space="preserve">What is the core problem the initiative aims to solve? </t>
  </si>
  <si>
    <t>Initiative Description</t>
  </si>
  <si>
    <t xml:space="preserve">Grow 5,000 of the needed 20,000 affordable infant, childcare and pre-school slots that have a QRIS rating of 3 or higher, with a defined percentage that offer non-traditional hours in Fresno County. </t>
  </si>
  <si>
    <t>Type of financial investment required</t>
  </si>
  <si>
    <t>Financial investment potentially required over next 12 months</t>
  </si>
  <si>
    <t xml:space="preserve">Which type of 'investor' do you anticipate may be interested? </t>
  </si>
  <si>
    <t xml:space="preserve">What are the potential risks of the initiative? </t>
  </si>
  <si>
    <t>If "existing," how many people are impacted by the initiative annually?</t>
  </si>
  <si>
    <t>If "new," how many people do you estimate would be impacted at launch?  At scale?</t>
  </si>
  <si>
    <t xml:space="preserve">
•	The Fresno Community &amp; Economic Development Partnership (CEDP) is a unique and growing network of 11 local Community Development Corporations (CDC) and Economic Development Corporations (EDC) which represent distinct neighborhoods across Fresno. 
•	The CEDP was formed to build organizational, networking, resource and program performance capacities of existing member organizations, expand its citywide partnership of participating neighborhood level CDCs and EDCs, and generate measurable positive community and economic development impacts. The CEDP is committed to Asset-Based Community Development principles and practices focused on launching resident engaged and influenced projects that lead to the demonstrable development of the leadership capacities, technical skills, and organizational structures needed for truly resident-led and resident-managed community-economic development projects. The CEDP HUB is operated by Fresno Metro Ministry (Better Blackstone CDC) and Every Neighborhood Partnership, with other current members now including Highway City CDC (in the northwest neighborhoods west of Freeway 99), Addams CDC (in central Fresno neighborhoods near Freeway 99), El Dorado Park CDC (in the neighborhood just west of Fresno State), Lowell CDC (in the neighborhood north of downtown and south of the 180 freeway), Southwest Fresno Development Corporation (in southwest Fresno, based at Westside Church of God), St. Rest EDC (in southwest Fresno, based at St. Rest Baptist Church), Southeast Fresno Community Economic Development Association (in southeast Fresno), Jackson CDC (in the neighborhood between First to Cedar, Tulare to Kings Canyon), and Fresno Area Community Enterprises (in the Robinson neighborhood around Bullard and Fresno). </t>
  </si>
  <si>
    <t>•	Intergenerational poverty sustained by significant disparities in economic, education, social, environmental, physical and mental health, public facilities and services, and safe and affordable housing opportunities experienced by residents in neglected neighborhoods and disadvantaged communities in Fresno - are the core interconnected problems being addressed by the Fresno  CEDP.  •	The root problem we see and seek to change through a diversity of projects is the lack of grassroots vision, leadership, and community-level organizational capacities needed to have voice and standing in order to productively engage institutions, markets, and systems as peers in solving these key disparities in the life opportunities of poor Fresno residents. • CEDP members are working on projects in their neighborhoods and districts while also learning, and building new capacities and relationships together through joint strategic collaborative projects  like a proposed Southwest Fresno Community Health HUB,  finding and employing more cost effective models for producing and maintaining affordable housing, and by creating citywide economic development initiatives that are resident informed and influenced, and by investigating the merits and impacts of establishing a community-led wealth building investment trust – similar to the Mercy CORPS Community Investment Trust – REIT Project in Portland, OR.</t>
  </si>
  <si>
    <t>Initiative Name</t>
  </si>
  <si>
    <t>cesqueda@csufresno.edu</t>
  </si>
  <si>
    <t>Thomas Esqueda</t>
  </si>
  <si>
    <t>Fresno State</t>
  </si>
  <si>
    <t>San Joaquin Valley Blueprint/Water Resiliency Portfolio</t>
  </si>
  <si>
    <t>Water supply reliability, water quality and drought-resiliency for all stakeholder interests in the SJ Valley.</t>
  </si>
  <si>
    <t>(1) Shared Vision for water resources management that meets the water supply needs of urban, agricultural, disadvantaged community, and environmental interests in the SJ Valley; (2) Reduction in the estimated agricultural land that must be removed from production, which is currently estimated to be 750,000 acres (PPIC, 2019); (3) Improved drinking water quality for disadvantaged communities, with all public water systems meeting drinking water standards; (4) Improved ecosystem and environmental resources habitats and species recovery; and (5) Continued growth and development of urban centers, with diversified economies that require resilient water supply systems.</t>
  </si>
  <si>
    <t>State, federal, and local elected officials; Governor Newsom's Administration; and thought leaders from urban, agriculture, disadvantaged communities, and environmental interests.</t>
  </si>
  <si>
    <t>The key stakeholders in the SJ Valley, included elected officials, must be convened to establish a Shared Vision and Implementation Plan for collaborative water resources management in the SJ Valley. The Implementation Plan will define the specific tasks, including a $6 billion financing strategy, that must be undertaken to advance the Blueprint as an inclusive, collaborative and cooperative water system planning effort across an eight-county region, and for the mutual benefit of agricultural, disadvantaged community, environmental, and urban interests.</t>
  </si>
  <si>
    <t>All individuals in the SJ Valley will be impacted by improved water resources management.</t>
  </si>
  <si>
    <t>San Joaquin Valley</t>
  </si>
  <si>
    <t>That water resources management in the SJ Valley will remain controversial and divisive, and all interest groups will continue to be adversely impacted. Agriculture will fallow large swaths of land, disadvantaged communities will continue to lack access to safe and affordable drinking water; the list of threatened and endangered species native to the SJ Valley will continue to grow; urban centers will struggle to attract quality growth and development.</t>
  </si>
  <si>
    <t>Blue Tech Valley Innovation Cluster by the Water Energy Technology (WET) Center at Fresno State.</t>
  </si>
  <si>
    <t>The Blue Tech Valley Innovation Cluster Initiative at the Water Energy and Technology (WET) Center. The WET Center initiated operations in 2007 at Fresno State, and currently serves as the San Joaquin Valley's leader in providing business incubation and acceleration services for startup companies developing advanced agricultural technology (Ag Tech) for water and energy.
In the spring of 2016, the California Energy Commission (CEC) awarded Fresno State’s WET Center a $5 million grant to establish and grow one of four regional innovation clusters in the state of California. Fresno State’s regional innovation cluster has been designated the Blue Tech Valley (BTV) Innovation Cluster.</t>
  </si>
  <si>
    <t>The WET Center’s BTV Innovation Cluster has been designed to (a) provide the SJ Valley’s agricultural growers with access to state-of-the market Ag Tech for improved water and energy efficiency, and overall profitability, (b) foster and promote Ag Tech as a viable and economically-sustainable regional cluster initiative for the San Joaquin Valley economy; (c) increase in the number of individuals trained and educated in secondary schools; community colleges; and universities to meet the growing demand for Ag Tech talent; (d) attract, develop, mentor and train a socio-economically diverse contingent of entrepreneurs and innovators from throughout the San Joaquin Valley to commercialize high-impact, market-driven, commercially-viable Ag Tech products and services, (e) and maintain close relationships with food growers, processors, retailers, and other stakeholders to ensure that Ag Tech development activities remain aligned with market demands (current and future).</t>
  </si>
  <si>
    <t>(a) An increase in the number of early-stage business startups launched from BTV and focused on Ag Tech; (b) An increase in the venture capital investments secured by Ag Tech startups; (c) An increase in water use efficiency, energy use efficiency, and profitability realized by SJ Valley growers with successful Ag Tech deployments; (d) An increase in the number of individuals employed in the Ag Tech sector with higher wages; (e) An increase in workforce development resources for the Ag Tech sector; (f) An increase in the median household income across the region.</t>
  </si>
  <si>
    <t>Ag Tech innovators and entrepreneurs; venture capital investors; agricultural growers (defining the market needs); workforce development resources; state and federal government investment in Ag Tech research and development; university researchers.</t>
  </si>
  <si>
    <t>We need to focus on better alignment of available resources to fully-develop the SJ Valley as the global leader for Ag Tech research, development, commercialization, manufacturing and distribution. Fresno State has been awarded a grant from the Economic Development Administration to create a financing vehicle or instrument for Ag Tech investment, and this grant can be used to achieve frame and scope the degree of alignment that will be required.</t>
  </si>
  <si>
    <t>0 - 50 people</t>
  </si>
  <si>
    <t>When successful, this initiative will result in creating new education and economic opportunities for residents of the SJ Valley, and have a positive impact the ag sector with reduced water use and energy use, and increased profitability.</t>
  </si>
  <si>
    <t>San Joaquin Valley Region</t>
  </si>
  <si>
    <t>The success of the initiative is incumbent on aligning the resources along the entire Ag Tech value chain. The eight counties that comprise the WET Center’s geographic boundary have historically faced high rates of unemployment and poverty, and a lack of education and workforce skill training. As result, national and global companies rarely consider the San Joaquin Valley as a place to locate operations, manufacturing or production facilities. Because the WET Center has been actively leading the research, development, and commercialization of Ag Tech products and services in the San Joaquin Valley for over 10 years, and being located in the most productive agricultural region on the planet with growers and food processors that are currently working with Fresno State to develop and implement advanced Ag Tech products and services, the WET Center’s BTV Innovation initiative has all the elements required for long-term growth and sustainability. However, the key is creating an environment or ecosystem that is aligned with a common mission and vision, and that is the risk - failure to develop a common mission and vision across the region.</t>
  </si>
  <si>
    <t>taralynngray@fmbcc.com</t>
  </si>
  <si>
    <t>Tara Lynn Gray</t>
  </si>
  <si>
    <t>559-825-7073</t>
  </si>
  <si>
    <t>Fresno Metro Black Chamber &amp; Chamber Foundation</t>
  </si>
  <si>
    <t>Green Space</t>
  </si>
  <si>
    <t>Clean Tech Accelerator</t>
  </si>
  <si>
    <t>The region can bring together people, place and capital to for the acceleration of green technology businesses to help spur innovation around water, energy, and the environment. This moves the region forward to meet climate, job creation, research &amp; technology goals as well as attract new and existing businesses in all secondary and tertiary sectors to support clean tech growth.</t>
  </si>
  <si>
    <t>Economic development, Job Creation, Small Business Development, Inclusive Green Economy, Fuel Investment in the region.</t>
  </si>
  <si>
    <t>FMBCC, City of Fresno, Fresno State, SCCCD, Private Investors, Small Businesses, State of CA, not an exhaustive list but the basics.</t>
  </si>
  <si>
    <t>Create a pitch deck, seek partners, seek capital, secure space, secure capital for infrastructure build-out.</t>
  </si>
  <si>
    <t>$5,000,001 - $10,000,000, $10,000,001 - $20,000,000</t>
  </si>
  <si>
    <t>Downtown place based affecting entire region.</t>
  </si>
  <si>
    <t>Failure to attract businesses, not enough capital, not enough new technology developed, no local buy-in.</t>
  </si>
  <si>
    <t>CCT Micro Enterprise Initiative</t>
  </si>
  <si>
    <t>The CCT Micro Enterprise Initiative seeks to build on the natural talent of individuals who have barriers to employment due to a history of incarceration, or problematic employee records, or poor credit, to start and run their own small business as a sole proprietorship. This initiative leverages the vast repository of resources in the faith community in terms of talent, business mentoring, facilities, resources, in-kind services, guidance and advise, as well as start-up capital to wrap around the new sole proprietor in their bid to take hold of their own destiny. Utilizing the Urban Co-Starters curriculum, and the expertise of the Launch Chattanooga and Launch Memphis models, the CCT will mobilize the assets of the community and the best practices of the model in the creation of a system that provides opportunity for the many who struggle in Fresno's struggling economy.</t>
  </si>
  <si>
    <t>Fresno's lack of educational attainment, levels of drug addiction, concentrated poverty, incarceration rate, and informal economy create a toxic cocktail of barriers to families trying to achieve economic stability. For those getting out of prison, just getting an employer to call them back is an almost insurmountable barrier. But people with the barriers of a history of incarceration or employee failure are often smart, competent, achievement oriented, and more than capable of running their own business, with the right training, mentoring, resourcing and support. Sole Proprietorship provides a solution that no employee-training program does. This initiative mitigates against recidivism while building the local economy.</t>
  </si>
  <si>
    <t>1) 150 new Sole Proprietors trained in the first three years 2) 50 new small businesses launched in the first three years, 3) Prevention of re-incarceration for 30 individuals saving the State $2.1million per year, 4) measurable boost to the Fresno economy</t>
  </si>
  <si>
    <t>FPU School of Business, CCT, Launch Chattanooga, Urban Co-Starters, Fresno Area Community Enterprises, Prison Fellowship, FPD Police Chaplaincy, SCORE, SBA, SBDC, Fresno4Biz, CDFI, Opportunity Fund,</t>
  </si>
  <si>
    <t>1) Solidify business plan and core funding, 2) MOUs with all stakeholders, 3) Hire dedicated staff for this initiative, 4) Train instructors and mentors</t>
  </si>
  <si>
    <t>750 (50 families of five x 3 yrs) : 500/yr (100 families of five per year)</t>
  </si>
  <si>
    <t>Greater Fresno Region</t>
  </si>
  <si>
    <t>1) Insufficient pipelines to potential sole proprietors with barriers, 2) Insufficient investment, 3) not recruiting enough mentors to walk beside</t>
  </si>
  <si>
    <t>paul.parnell@scccd.edu</t>
  </si>
  <si>
    <t>Paul Parnell</t>
  </si>
  <si>
    <t>559-243-7102</t>
  </si>
  <si>
    <t>State Center Community College District</t>
  </si>
  <si>
    <t>College Pipeline, C2C</t>
  </si>
  <si>
    <t>Coordinating an educationally empowering pipeline that leads everyone to meaningful careers, but especially lifts socio-economically disadvantaged community members out of poverty.</t>
  </si>
  <si>
    <t>A clear path out of poverty. Develop Guided Pathways that lead people to meaningful careers.</t>
  </si>
  <si>
    <t>1. Reduce numbers on poverty, 2. Increase educational attainment, 3. Increase employment</t>
  </si>
  <si>
    <t>K12, Business/Industry, Communty Colleges, Community Members, Universitites, City/County, Non-Profits and Foundations</t>
  </si>
  <si>
    <t>Develop Guided Pathways and Promise Programs.</t>
  </si>
  <si>
    <t>Lack of coordination and cooperation to maximize resources.</t>
  </si>
  <si>
    <t>april@highwaycitycd.com</t>
  </si>
  <si>
    <t>April Henry</t>
  </si>
  <si>
    <t>Highway City Community Development, Inc.</t>
  </si>
  <si>
    <t>Highway City Community (Neighborhood) Development</t>
  </si>
  <si>
    <t>HCCD is focusing on bringing necessary resources to an area West of 99 that has over 40,000 residents but lacks critical services to thrive. HCCD is committed to Asset based Community Development principles and practices that stimulate community and economic development and enlist indigenous leadership to improve the infrastructures, thereby bringing hope and stabilization in the community.</t>
  </si>
  <si>
    <t>Continued advocacy and development in this area regarding the lack of resources and services in the West of 99 community including basic services, health care access, industry and retail.</t>
  </si>
  <si>
    <t>Building organization, network, and resource capacities. Continue to build collaborations with existing organizations in the area while developing alliances to bring sustainable resources in. Generating measurable positive community and economic impacts in our neighborhoods and community area.</t>
  </si>
  <si>
    <t>Highway City CDC, Central Unified, Fresno City, Fresno County, Local Health Agencies, and all major local institutions</t>
  </si>
  <si>
    <t>HCCDC believes it needs a $100,000 per year for three year investment to focus exclusively on building organizational development, networking, resources and service expansion and capacity building, to carry out the mission is our neighborhood(s) and community - and to participate on larger citywide efforts.</t>
  </si>
  <si>
    <t>West Fresno</t>
  </si>
  <si>
    <t>• Resurgence of significant urban sprawl that pulls away public infrastructure, services and program investments away from neighborhoods and districts in south and central Fresno; Change of City plans and policies favoring infill and revitalization in neighborhoods and districts in south and central Fresno; Recessions as severe as 2008 destroying economic opportunities; Lack of resources for Fresno CEDP member organizations to perform; and Burnout of passionate and committed Fresno CEDP member organization leaders and staff.</t>
  </si>
  <si>
    <t>Linda_thomas74@yahoo.com</t>
  </si>
  <si>
    <t>Linda Thomas</t>
  </si>
  <si>
    <t>209-629-2051</t>
  </si>
  <si>
    <t>West Hills Community College District</t>
  </si>
  <si>
    <t>West Side Broadband Initiative</t>
  </si>
  <si>
    <t>We are working to build out the broadband infrastructure on the West Side of Fresno County and raise funds to subsidize the internet subscription fee for low income households.</t>
  </si>
  <si>
    <t>Lack of distance education, tele health/medicine, and economic development</t>
  </si>
  <si>
    <t>Make affordable broadband internet accessable to low income families on the West Side. Provide the means for growers and food processors to light up thier fields and facilities so that they may adapt existing precision ag and ag technology. Allow residents on the West Side access to physicians and medical professionals though tele health</t>
  </si>
  <si>
    <t>Funders that would be willing to contribute to the fund that would be used to subsidize low income families access to braodband.</t>
  </si>
  <si>
    <t>Funds would need to raised. A buyers coop for West Side residents and business would need to be formed in order to guarantee a market for the WISP that is building out the infrastructure.</t>
  </si>
  <si>
    <t>Over 10,000</t>
  </si>
  <si>
    <t>West Side of Fresno County</t>
  </si>
  <si>
    <t>sally.fowler@fresnounified.org</t>
  </si>
  <si>
    <t>Sally Fowler</t>
  </si>
  <si>
    <t>559-779-4314</t>
  </si>
  <si>
    <t>Fresno Unified</t>
  </si>
  <si>
    <t>College Pipeline Plan</t>
  </si>
  <si>
    <t>College pipeline plan work Includes (dual enrollment, guided pathways / higher ed attainment, work based learning) to support students with college enrollment toward high wage/high need jobs. Dual Enrollment has been expanding beyond CTE pathways into core academic offerings to reduce the costs associated with college and increase persistence.</t>
  </si>
  <si>
    <t>Increase the number of students entering and completing college, specifically in college majors aligned to local labor market needs.</t>
  </si>
  <si>
    <t>Increase the number of students enrolling into college. Increase the number of student internships and externships with local businesses. Increase the number of students who persist beyond year one in college. K-12 will align CTE themed pathways with the work of Community College guided pathways work.</t>
  </si>
  <si>
    <t>K-12 and higher ed partners (Community Colleges and CSU's)</t>
  </si>
  <si>
    <t>Systems in place for Dual Enrollment courses to be included in CalPads data reporting (to be counted in CCI) and take Dual Enrollment to scale. K-12 and Community Colleges will need to do the heavy lift of Guided Pathways work together.</t>
  </si>
  <si>
    <t>K-12 teacher capacity as well as Community College teacher availability</t>
  </si>
  <si>
    <t>C</t>
  </si>
  <si>
    <t>Teacher Development</t>
  </si>
  <si>
    <t>Efforts developed to increase qualified teacher candidates for Fresno Unified School District. Pipeline begins in high school with education pathways, includes a paraprofessional academy to prepare classified employees for teaching positions, as well as targeting high need instructional areas such as Special Education, Science, and Math teachers.</t>
  </si>
  <si>
    <t>Solve our local and statewide teacher shortage</t>
  </si>
  <si>
    <t>Increase the number of eligible teacher candidates for Fresno Unified.</t>
  </si>
  <si>
    <t>K-!2 and Higher Education Institutions (CSU Fresno and Fresno Pacific University)</t>
  </si>
  <si>
    <t>Work to continue</t>
  </si>
  <si>
    <t>pdlopez@csufresno.edu</t>
  </si>
  <si>
    <t>Patricia D. Lopez</t>
  </si>
  <si>
    <t>559-278-0115</t>
  </si>
  <si>
    <t>Assistant Professor at Fresno State (ideas/opinions are my own and/or based on the Enseñamos Initiative</t>
  </si>
  <si>
    <t>Enseñamos en el Valle Central (Enseñamos Initiative)</t>
  </si>
  <si>
    <t>The Enseñamos en el Valle Central Initiative (Enseñamos Initiative) is invested in serving Latinx, low income, and/or first-generation teacher candidates who are prepared to serve K12 students in bilingual classrooms in the Central Valley. In collaboration with Fresno City College (FCC) and Reedley College (RC), the Enseñamos Initiative will produce tight and supportive transfer pathways into Fresno State Liberal Studies and Teacher Credential program.</t>
  </si>
  <si>
    <t>Persistent teacher shortage in K12 schools, particularly related to bilingual education and serving the growing needs of emergent bilingual students, and a growing need to increase college degree holders in the Central Valley.</t>
  </si>
  <si>
    <t>Increase the number of community college transfer students. Increasing the number of bachelor’s degrees among first-generation college students. Increasing the number of bilingual teachers who can serve dual immersion schools. Increasing the number of college graduates entering professional careers in teaching.</t>
  </si>
  <si>
    <t>K12 and higher education leadership; college/university students; parents (of first-generation college students)</t>
  </si>
  <si>
    <t>Early Learning</t>
  </si>
  <si>
    <t>Fresno Unified's part of the cradle to career efforts. Initiative focuses on serving more students in pre-school and transitional kindergarten to better prepare students for entering kindergarten. Provides services for students in high need areas and includes services to address special needs of students including mental health, identification of learning needs and parenting supports.</t>
  </si>
  <si>
    <t>Students entering kindergarten are not academically or socially prepared for success, has an impact on student success as they progress through elementary grades.</t>
  </si>
  <si>
    <t>Increase the number of students enrolled in Pre-K and T-K. Using district selected testing results, increase academic readiness for kindergarten.</t>
  </si>
  <si>
    <t>Local parents and their age eligible students.</t>
  </si>
  <si>
    <t>Dual Language Immersion</t>
  </si>
  <si>
    <t>Initiative is designed to provide access to dual language immersion programs for K-12 students. Students will graduate proficient in a second language.</t>
  </si>
  <si>
    <t>Lack of employees in the local labor market who are fluent in a language other than English. Initiative is designed to produce Career Ready Graduates who are fluent in more than one language and are prepared to fill local labor market need upong graduation from high school or college.</t>
  </si>
  <si>
    <t>Increase the number of employees who are fluent in languages other than English.</t>
  </si>
  <si>
    <t>Pre-K and T-K teachers and parents of eligible students.</t>
  </si>
  <si>
    <t>Inventory needs for each school, develop facility plan with associated costs and find funding for expanding services.</t>
  </si>
  <si>
    <t>Sally</t>
  </si>
  <si>
    <t>Fowler</t>
  </si>
  <si>
    <t>Career Technical Education (CTE) Pathways and Courses</t>
  </si>
  <si>
    <t>Part of the Cradle to Career Initiative. Provide sequenced CTE courses for K-12 students to increase necessary skills and knowledge to be eligible for college and/or careers. Experiences begin in elementary school and progress through high school (Awareness, Exploration and Experience/Exposure)</t>
  </si>
  <si>
    <t>Students are graduating with out a clear idea of what they want to become after high school. Students are not prepared to enter the local workforce.</t>
  </si>
  <si>
    <t>Increase the percentage of high school graduates. Increase the percentage of students who show prepared on the state dashboard College and Career Indicator.</t>
  </si>
  <si>
    <t>K-12 students, their parents, and local employers.</t>
  </si>
  <si>
    <t>Increase internships for high school students. Align K-12 pathways with local higher Ed partner majors.</t>
  </si>
  <si>
    <t>Economic Development Administration (EDA) Seed Fund Program</t>
  </si>
  <si>
    <t>In 2019, the WET Center at Fresno State was awarded $300,000 from the U.S. Department of Commerce Economic Development Administration’s (EDA’s) FY2018 Regional Innovation Strategies Program Seed Fund Support (SFS) Program. The funds were awarded to Fresno State to develop the Central Valley Regional Innovation Investment Fund (CVRI Investment Fund). With the $300,000 EDA award, Fresno State proposes to establish and implement a funding mechanism (CVRI Investment Fund) to provide necessary capital to ensure the success of innovators and entrepreneurs to research, develop, commercialize, market, manufacture, and distribute new products domestically and globally from the San Joaquin Valley.</t>
  </si>
  <si>
    <t>In 2018, it is reported that approximately $17 billion was invested globally in Ag Tech product and service development. Of this total, $7.9 billion was invested in the US and $5 billion of the US total was invested in California. The San Joaquin Valley is the No. 1 food producing region in the US and world, and there is a unique opportunity to leverage that market with position with the growth and development of a robust, resilient, and financially-viable Ag Tech market sector in the SJ Valley. The CVRI Investment Fund will be used to leverage the existing regional innovation accelerator program by providing the necessary capital to fuel growth for the innovative entrepreneurs who are targeting key issues surrounding the nexus of energy, water, and food in California’s economically-challenged Central Valley Region.</t>
  </si>
  <si>
    <t>(1) Increased number of Ag Tech companies headquartered in the SJ Valley; (2) Increased private sector investment in Ag Tech companies located in the SJ Valley; (3) Increased number of Ag Tech startups moving to full-scale production, marketing and distribution of Ag Tech products in SJ Valley; (4) Increased number of individuals employed in the Ag Tech market sector in the SJ Valley; (5) Workforce development initiatives have developed a talent pipeline for Ag Tech companies;</t>
  </si>
  <si>
    <t>SJ Valley growers; Universities and Community Colleges; Private Investors; Institutional Investors;</t>
  </si>
  <si>
    <t>Fresno State will have completed the preparation of the CVRI Investment Fund Prospectus, solicited investment, received investment, and invested in promising Ag Tech companies headquartered in the SJ Valley.</t>
  </si>
  <si>
    <t xml:space="preserve"> Considering all of these factors collectively, including their adverse impacts on various stakeholder groups, there is a recognized need to create a shared vision for water resources management in the San Joaquin Valley, and to utilize that shared vision to prepare a water system investment plan to modernize the water system infrastructure and operations for improved water supply reliability, water quality and drought-resiliency for all stakeholder interests. To guide the preparation of the water investment plan, stakeholders representing agricultural, disadvantaged community, environmental, and urban interests will be convened together to create a shared vision for collaborative water resources management in the San Joaquin Valley. The shared vision will be referred to as the San Joaquin Valley Water Blueprint (Blueprint). The Blueprint will be developed with input from a broad range of stakeholders and will serve as the roadmap to modernizing the water system infrastructure and operations for the mutual benefit all stakeholder interests in the San Joaquin Valley. It is estimated that the capital costs to modernize the water system infrastructure and operations will be on the order of $6 billion.</t>
  </si>
  <si>
    <t>yrandles@wfresnofrc.org</t>
  </si>
  <si>
    <t>Yolanda Randles</t>
  </si>
  <si>
    <t>West Fresno Family Resource Center</t>
  </si>
  <si>
    <t>Executive Director</t>
  </si>
  <si>
    <t>With board approval WFFRC has embarked on 5 pathways to prevention, which includes: Children are nurtured, safe and engaged, Families are strong and connected, Families have access to services and support, Substance abuse and mental health addressed, communities are caring and responsive.</t>
  </si>
  <si>
    <t>1.The Information and Referral (I&amp;R) program serves as an important link between community members in need and services available throughout the area. 2. The Youth Empowerment program includes the Sweet Potato Project and other activities to engage youth, improve educational outcomes, and build life skills. 3. Mental Health is a prevention and early intervention program aimed at reducing risk factors and stressors, building protective factors and skills.</t>
  </si>
  <si>
    <t>Increase high school graduation among African American youth, improve family outcomes by creating pathways out of poverty, creating a neighborhoods where families can work, play and live.</t>
  </si>
  <si>
    <t>Fresno County Office of Education, Fresno County Health Department, Fresno City PARCS, Faith Base</t>
  </si>
  <si>
    <t>True collaboration with community engagement</t>
  </si>
  <si>
    <t>mcopher@fcoe.org</t>
  </si>
  <si>
    <t>Michele Copher</t>
  </si>
  <si>
    <t>559-304-8448</t>
  </si>
  <si>
    <t>FCSS</t>
  </si>
  <si>
    <t>Early Stars</t>
  </si>
  <si>
    <t>Quality Rating System for child care centers</t>
  </si>
  <si>
    <t>rating of quality of centers</t>
  </si>
  <si>
    <t>improviements toward K readiness</t>
  </si>
  <si>
    <t>preschool providers, raters, parents</t>
  </si>
  <si>
    <t>more centers to enroll in the system, and more raters to complete the rating process</t>
  </si>
  <si>
    <t>559-265-4036</t>
  </si>
  <si>
    <t>AB212 or PIECES Program</t>
  </si>
  <si>
    <t>preschool provider training in workforce development</t>
  </si>
  <si>
    <t>Improve the skills of providers to ensure better quality care and education of young children</t>
  </si>
  <si>
    <t>K readiness</t>
  </si>
  <si>
    <t>providers, educators</t>
  </si>
  <si>
    <t>jamie_nino@sangerusd.net</t>
  </si>
  <si>
    <t>Jamie Nino</t>
  </si>
  <si>
    <t>Sanger Unified School District</t>
  </si>
  <si>
    <t>College Pipeline</t>
  </si>
  <si>
    <t>The key reason we are part of College Pipeline is to ensure that our students have fair and equitable access to college and careers. In addition, to partner with outside entities that can help with economics factors that play as barriers to access points.</t>
  </si>
  <si>
    <t>To have a more prosperous Valley where opportunities are available, navigated, and sought out for futures.</t>
  </si>
  <si>
    <t>- Access to other partners, to learn from other districts, to increase college/career awareness, to have a positive impact on economic status</t>
  </si>
  <si>
    <t>Colleges/Universities, School Districts, Parents, Housing Authority, Government officials, Students</t>
  </si>
  <si>
    <t>Collect data of inequities to show that there is a problem. 
For school districts to create a College/Career culture int he early years. 
To create an increase in the A-G rates with students.
For students to see their full potential in society along with their parents.</t>
  </si>
  <si>
    <t>55-265-4036</t>
  </si>
  <si>
    <t>Dual Language Leaners Preschool Classroom</t>
  </si>
  <si>
    <t>dual language preschool programs build language development and improved outcomes for all students</t>
  </si>
  <si>
    <t>improved K readiness</t>
  </si>
  <si>
    <t>educational leaders, bilingual teachers</t>
  </si>
  <si>
    <t>train teachers and designate programs in existing schools</t>
  </si>
  <si>
    <t>Fespinosa@rootandrebound.org</t>
  </si>
  <si>
    <t>Felicia Espinosa</t>
  </si>
  <si>
    <t>(510) 279-4662</t>
  </si>
  <si>
    <t>Root &amp; Rebound</t>
  </si>
  <si>
    <t>Fresno Reentry Women’s Employment Initiative</t>
  </si>
  <si>
    <t xml:space="preserve">Root &amp; Rebound’s Fresno Reentry Women &amp; Employment Initiative (FRWEI) is an innovative demonstration project aimed at providing comprehensive wraparound reentry services tailored to the unique needs of women of color with criminal records in Fresno, CA and the wider Central Valley. 
Led by a three person team of reentry attorney, social worker, and employment specialist, the FRWEI offers coordinated legal, social, and employment reentry support for women of color with records to build self-sufficiency, leadership, and economic health. The goal of the project is to increase employment, economic stability, and access to existing community supports for Black and Latina women in reentry, while simultaneously strengthening local service providers’ ability to provide women-centered services and engaging local employers in fair chance hiring of women with records. The FRWEI is grounded in research-informed practices that are gender-responsive, trauma-informed, culturally-affirming, and strengths-based. 
</t>
  </si>
  <si>
    <t>Women of color are overrepresented among those incarcerated at the federal, state, and local levels. California is home to the largest number of incarcerated women in the nation, a number that continues to grow since girls and young women of color are being pushed out of schools and locked up at an alarming rate, even though they are disproportionately the survivors of abuse. Once out of court or incarceration, women face significant barriers to building stable and healthy lives, including unemployment - only 37% of women in reentry secure jobs post-release and lack access to education, housing, health care, and support in being reunited with their children, as nearly 80% of incarcerated women are mothers, and the majority were the primary caregivers to their minor children prior to incarceration.</t>
  </si>
  <si>
    <t>* Self-sufficiency through employment, education, or access to social safety networks such as public benefits.</t>
  </si>
  <si>
    <t>Formerly incarcerated/justice system involved clients, Fresno Root &amp; Rebound staff, Fresno Housing Authority, Child Welfare Services, and other social service providers</t>
  </si>
  <si>
    <t xml:space="preserve">Housing or financial assistance for housing provided for the formerly incarcerated/ justice system involved women we serve while they work on getting back on their feet 
</t>
  </si>
  <si>
    <t>warren@foodcmmonsfresno.org</t>
  </si>
  <si>
    <t>Warren King</t>
  </si>
  <si>
    <t>Food Commons Fresno</t>
  </si>
  <si>
    <t>California &amp; Fruit Market</t>
  </si>
  <si>
    <t>The California &amp; Fruit Market is a retail grocey store, food distribution center and community space planned for the 93706 zip code in Fresno. Construction will bring an estimated $40 million in economic development along with 40 prevailing wage construction jobs. The development is being supported by $1.8 million in Transformative Climate Communities (TCC) funding. When fully operable, the development will employ an estimated 75-100 workers with living wage jobs and benefits. The development will incorporate elements such as an orchard, bioswales, cistern and shade trees to reduce GHG emissions, capture water and mitigate heat islands.</t>
  </si>
  <si>
    <t>The core problem the initiative aims to solve is the lack of economic investment in the 93706 in retail grocery. The initiative will improve food access within an area that is categorized as a "food desert".</t>
  </si>
  <si>
    <t>1. Increased investment 2. Improved healthy food access 3. Provide living wage employment with benefits to community residents. 4. Reduce the impacts of climate change on the community. 5. Serve as an anchor for future investment</t>
  </si>
  <si>
    <t>City of Fresno and community residents</t>
  </si>
  <si>
    <t>Initial capital of approximately $2.5 million needs to be secured for the first phase of development. A capital campaign that would include New Market Tax Credits, Opportunity Zone Tax Credit, Community Development Block Grants and private-foundation equity will be needed to complete the project.</t>
  </si>
  <si>
    <t>clittle@rootandrebound.org</t>
  </si>
  <si>
    <t>Cassandra Little PhD</t>
  </si>
  <si>
    <t>Root and Rebound</t>
  </si>
  <si>
    <t xml:space="preserve">The Central Valley Blue Ribbon Commission on Fair Chance Hiring is a cross-sector consortium of private for-profit companies, nonprofits, workforce development agencies, and government actors based in the Central Valley that aims to educate the public on the societal and economic benefits of fair chance hiring, or hiring people with criminal records.
</t>
  </si>
  <si>
    <t>With 1 in 3 Americans living with a criminal record, nearly 75% of formerly incarcerated Americans still unemployed a year after released, and the US economy estimated to have lost $87 billion due to reentry employment barriers, Fair Chance Hiring is not only a public imperative, but a benefit to be shared, when we remove the unnecessary barriers that may prevent individuals with past justice system involvement from gaining access to employment, training, education and other basic tools required for success in life. To help build a coalition of Private, Non-Profit and Government employers of various sizes in the Central Valley, who have answered the call to action to advance expansion of the regions workforce and to improve the landscape of employment opportunities for Central Valley residents with residents with records.</t>
  </si>
  <si>
    <t>Increase employers' capacity to recruit, hire and retain individuals with criminal records; Improve pipelines for Central Valley residents to achieve gainful employment; Strengthen public safety through greater employment and economic security in the Central Valley, which is the greatest tool to lessen recidivism and poverty in the region; Educate employers, workforce development, and the public about the societal and economic benefits of Fair Chance Hiring.</t>
  </si>
  <si>
    <t>All Central Valley employers and agencies committed to implementing fair chance hiring practices and advancing employment opportunities for people with records are invited to join this growing coalition. Current Commissioners include private for-profit and non-profit and government employers of various sizes, and from a wide range of industries.</t>
  </si>
  <si>
    <t xml:space="preserve">Would need to explain the goals and outcomes desired for the Commission, do outreach to community members, provide community based trainings to discuss why the commission is necessary, get commitments from members to participate.
</t>
  </si>
  <si>
    <t>Greater Fresno Area</t>
  </si>
  <si>
    <t>Students may not complete due to hardship or other reasons</t>
  </si>
  <si>
    <t>Greater Fresno County</t>
  </si>
  <si>
    <t>City</t>
  </si>
  <si>
    <t>Space issues on K-12 campuses may limit expansion</t>
  </si>
  <si>
    <t>shortage of Paraprofessionals and teachers</t>
  </si>
  <si>
    <t>Academic achievement will not keep pace with graduates. Graduates will not be adequately prepared to enter the job market.</t>
  </si>
  <si>
    <t>The primary risk is that Fresno State will be unable to attract sufficient investment capital to start new Ag Tech companies that will research, develop, commercialize, manufacture market and distribute Ag Tech products from the San Joaquin Valley (failure to launch).</t>
  </si>
  <si>
    <t>Southwest Fresno</t>
  </si>
  <si>
    <t>While I don't see them as risks, but impacts: School readiness, college readiness, neighborhood improvement, crime reduced, gang reduced and stronger families.</t>
  </si>
  <si>
    <t>countywide, esspecially rural</t>
  </si>
  <si>
    <t>none</t>
  </si>
  <si>
    <t>countywide, especially rural</t>
  </si>
  <si>
    <t>Fresno Region</t>
  </si>
  <si>
    <t>A potential risk can be that the rural areas would be ignored and that there should be a focus on All needs within the Valley. Another potential risk could be that goals could be different with all of the initiatives out there and/or that initiatives are competing for the same goal.</t>
  </si>
  <si>
    <t>Greater Fresno County and surrounding areas</t>
  </si>
  <si>
    <t>The FRWEI program is currently operating on funding from a 3-year grant, and is now entering its second year of operation. It is foreseeable that some of the women currently participating in the program may not fulfill their goals within that timeframe and may need further support.</t>
  </si>
  <si>
    <t>At Launch-25; At Scale-75+</t>
  </si>
  <si>
    <t>SW Fresno; 93706 zip code.</t>
  </si>
  <si>
    <t>Under capitalization and lack of patronage by community residents.</t>
  </si>
  <si>
    <t>51-500</t>
  </si>
  <si>
    <t>The potential risks are that members will not actively and consistently participate.</t>
  </si>
  <si>
    <t>artie@everyneighborhood.org</t>
  </si>
  <si>
    <t>artie padilla</t>
  </si>
  <si>
    <t>559-250-6860</t>
  </si>
  <si>
    <t>every neighborhood partnership</t>
  </si>
  <si>
    <t>Neighborhood Development</t>
  </si>
  <si>
    <t>We organize and develop neighborhood associations in mostly south fresno. currently we have 14. we train residents in various ways on better understanding the our civic structures, the role they can play in our communities health and building social power through organized resident groups.</t>
  </si>
  <si>
    <t>Lack of connectivity amongst our neighborhood residents. addressing their lack of confidence in various areas of their lives including workforce, civic engagement and neighborhood leadership voice.</t>
  </si>
  <si>
    <t>growth in resident teams - leading to deeper service and advocacy work in their geographical areas. pipeline of leaders that become leaders on school campuses, organizations and elected positions. pathways to economic development opportunities the builds upon the wealth of the families. this economic development can then turn into homeownership, creating businesses etc</t>
  </si>
  <si>
    <t>1) resident 2)local businesses 3) ABCD anchored CBO's 4)various institutions that interconnect with our residents</t>
  </si>
  <si>
    <t>to do genuine ABCD community/neighborhood development, you need ample staff to cover lots of neighborhoods, this is very slow and intentional work. Thus building staff capacity for the CBO's doing the work (like ENP)</t>
  </si>
  <si>
    <t>5,001 - 10,000 people</t>
  </si>
  <si>
    <t>n/a</t>
  </si>
  <si>
    <t>City of Fresno, mostly south of Shields avenue</t>
  </si>
  <si>
    <t>If its not done in a genuine ABCD process, we'll have the same old outcomes, groups dying off once the organization moves on. Also, one challenge is the movement of residents, as leaders have different seasons of life, we constantly need to continue to develop leaders in case one moves out of town or to another part of town. So being intentional about leadership development which isn't the norm for most CBO's. I'm proud to say it is for ENP.</t>
  </si>
  <si>
    <t>Urban Academy</t>
  </si>
  <si>
    <t>Fresno Unified has purchased the old Juvenile Hall property on Ventura and 10th. ON the property we will build an alternative high school education program called The Urban Academy. The Urban Academy will introduce civic and community development using project based learning as the foundation in working with the City of Fresno to solve community centered problems.</t>
  </si>
  <si>
    <t>Engage high school age students in solving real world problems within their community. Students will work with the City of Fresno to find solutions to problems and issues.</t>
  </si>
  <si>
    <t>Number of students enrolled in the program. Number of solutions presented to City staff for consideration. Solutions found to be implementable by City staff.</t>
  </si>
  <si>
    <t>Fresno Unified district administration, teachers, staff, City of Fresno Staff, possible neighborhood groups who would benefit from solutions.</t>
  </si>
  <si>
    <t>Pilot the program at existing alternative education site(s).</t>
  </si>
  <si>
    <t>0-100 depending upon solution adopted</t>
  </si>
  <si>
    <t>Solutions generated are not implementable</t>
  </si>
  <si>
    <t>Mental Health Hubs and School Site Initiatives with Fresno County Superintendent of Schools</t>
  </si>
  <si>
    <t>Fresno County Superintendent of Schools (FCSS) efforts to develop neighborhood Hubs to serve mental health needs of neighborhood families. Will eventually lead to staff placed on Fresno Unified school campuses to serve students and families with mental health needs.</t>
  </si>
  <si>
    <t>There is not sufficient mental health services available to students and families in the greater Fresno area.</t>
  </si>
  <si>
    <t>Numbers served. Staff trained and hired. Eventually we could track if the hubs and school site staff have reduced numbers who previously would have arrived at local hospitals needing care. We could also track school incidents related to behavioral referrals, etc.</t>
  </si>
  <si>
    <t>FCSS staff, Fresno Unified staff, County Mental Health staff, Hospital staff, Mental Health providers, and City of Fresno staff.</t>
  </si>
  <si>
    <t>I am not sure as this is work that is being driven by FCSS. I am also not sure what funding they have already vs what their need is.</t>
  </si>
  <si>
    <t>Initiative would roll out one clinic at a time and eventually lead to staffing at school sites.</t>
  </si>
  <si>
    <t>Greater Fresno Region and the City</t>
  </si>
  <si>
    <t>Lack of funding would like to limited services, contributing to our already limited mental health services for juveniles and adults.</t>
  </si>
  <si>
    <t>Evening Certification Program at Duncan Polytechical High School</t>
  </si>
  <si>
    <t>In partnership with Fresno City College, Fresno Unified began an evening certification program for high school and adult students to take advantage of their newly built and remodeled facilities. Certification is free to students, and is offered in areas related to Heavy Truck Mechanics, fork lift operations, OSHA 10, etc.</t>
  </si>
  <si>
    <t>Certifications are in areas where there is a local job market need to fill.</t>
  </si>
  <si>
    <t>Enrollment, certificated earned, completion numbers/persistence</t>
  </si>
  <si>
    <t>Fresno Unified and Fresno City College staff</t>
  </si>
  <si>
    <t>With one year completed with mixed results, to take the initiative to scale there would need to be substantial investment in marketing and continued support to pay for teachers and certification.</t>
  </si>
  <si>
    <t>Limited risk, student failure to complete once enrolled.</t>
  </si>
  <si>
    <t>scott.e.maccormac@jpmorgan.com</t>
  </si>
  <si>
    <t>(925)766-5532</t>
  </si>
  <si>
    <t>Market Executive, Market Director Wealth Mgmt, JP Morgan</t>
  </si>
  <si>
    <t>Financial Literacy</t>
  </si>
  <si>
    <t>Opportunity to expand the partnership with Junior Achievement of Nor Cal to bring critical financial literacy and understanding of money to grades K-12 throughout the Fresno area. They have a strong model and delivery platform we have already participated in, and a significant expansion would serve a far greater population than it does currently and be a critical part of the economic understanding and growth of personal finance to small business. This would be taking a quality model already in place and scaleable and increase the private and public partnerships to serve this critical age and segment of our area.</t>
  </si>
  <si>
    <t>Improved financial literacy, partnership with public and private entities, leading to improved performance in schools and lead to improved education and expansion of personal financial control and small business expansion.</t>
  </si>
  <si>
    <t>• Improved school performance and retention • Improved understanding of personal finance and entrepreneurship</t>
  </si>
  <si>
    <t>All public and private entities can be participants and stakeholders</t>
  </si>
  <si>
    <t>Education of the organizations on a larger scale in the Fresno of what the model is, the need to increase coverage of more in-need public schools, and a clearer understanding of the number of organizations willing to participate so the strategy can be built to reach more schools. Takes time to identify and train volunteers as well as well as present to and sign up participating schools.</t>
  </si>
  <si>
    <t>0 - $100,000, $100,001 - $500,000</t>
  </si>
  <si>
    <t>51 - 500</t>
  </si>
  <si>
    <t>Financial support needed to support training and materials for the schools</t>
  </si>
  <si>
    <t>Fresno City College Evening Program on Fresno Unified High School Campuses</t>
  </si>
  <si>
    <t>Fresno City College offering a variety of courses on high school campuses in the the evening for adults and high school students</t>
  </si>
  <si>
    <t>The city of Fresno has an under educated adult population, over 65,000 adults without a high school diploma of high school equivalency</t>
  </si>
  <si>
    <t>Numbers enrolled, number of courses completed</t>
  </si>
  <si>
    <t>School district and FCC staff and the general public who are students or potential students</t>
  </si>
  <si>
    <t>Increase in courses offered and possibly adding additional high school sites.</t>
  </si>
  <si>
    <t>Limited risk</t>
  </si>
  <si>
    <t>779-559-4314</t>
  </si>
  <si>
    <t>Designated Schools</t>
  </si>
  <si>
    <t>Fresno Unified has 30 Designated Schools and with the goal of adding an additional 10 schools in the coming school years. Designated schools adds an additional 30 minutes to the school day and additional work days for teachers to give students more time with a highly qualified teacher. Results show students have greater academic gains at Designated Schools vs. Non-Designated schools.</t>
  </si>
  <si>
    <t>Low test scores on state tests.</t>
  </si>
  <si>
    <t>Academic gains on state tests. Reduced absenteeism and behavioral issues. Teacher, Parent and student satisfaction on Healthy Kids Survey.</t>
  </si>
  <si>
    <t>School District Staff, Fresno Teachers Association, Parents, teaching staff, School site staff and students.</t>
  </si>
  <si>
    <t>Work with Fresno Teachers Association and school site staff.</t>
  </si>
  <si>
    <t>Faculty could vote not to designate their school campus</t>
  </si>
  <si>
    <t>English Learner Lab Schools</t>
  </si>
  <si>
    <t>English Learner Lab Schools are designed to address the language and learning needs of students who have not been redesignated (language proficient)</t>
  </si>
  <si>
    <t>Students in the educational system at risk of not being redesignated prior to state guidelines.</t>
  </si>
  <si>
    <t>Number of students enrolled in the lab school. Reduce targeted time to redesginate language proficient. Number of students redesignated.</t>
  </si>
  <si>
    <t>District staff, teachers, parents and students</t>
  </si>
  <si>
    <t>School to begin and targets to be set. New teachers trained and curriculum implemented.</t>
  </si>
  <si>
    <t>If students remain undesignated their potential to succeed in high school, graduate and attend college or go to work are drastically diminished.</t>
  </si>
  <si>
    <t>African American Academic Acceleration Program</t>
  </si>
  <si>
    <t>Fresno Unified has an achievement gap for its African American students. Our African American student perform below other identified groups of students. The initiative is designed to target and implement the recommendations from the AA Taskforce. Students participate in a summer school program and also in a UC Merced cohort program designed to increase access to college.</t>
  </si>
  <si>
    <t>Raise the academic achievement of our African American students to be equal to or above other identified student groups</t>
  </si>
  <si>
    <t>Increased achievement of African American students on state tests. Increase attendance, reduce behavioral incidents, increase college applications, FAFSA completion and college enrollment and persistence.</t>
  </si>
  <si>
    <t>School District Staff, Community members vested in the success and achievement of our AA students, teachers, students and parents and our higher education partners</t>
  </si>
  <si>
    <t>The initiative has limited staff and funding, but has a plan for their next steps. I am not sure what additional needs they have .</t>
  </si>
  <si>
    <t>Without intervention our AA students will not be successful. Adult beliefs and low expectations plague efforts to improve results and address social issues.</t>
  </si>
  <si>
    <t>PLi, Professional Learning Initiative</t>
  </si>
  <si>
    <t>The PLi is designed to increase the appropriate use of technology within the classroom setting and as a result produce students who are able to use technology for personal and professional use after graduation. Training is offered to teachers on how to appropriately incorporate technology in daily lessons. Both the teacher and students benefit with increased technology skills.</t>
  </si>
  <si>
    <t>Students are graduating without appropriate technology knowledge and skills, the initiative is designed to increase the skills of both the teacher and student.</t>
  </si>
  <si>
    <t>Demonstrated technology standard skills by students. Number of teachers trained and demonstrating learned skills in the classroom. Comparison of PLi student academic results vs. non-PLi student results.</t>
  </si>
  <si>
    <t>District staff, teachers and students</t>
  </si>
  <si>
    <t>Initiative is expanding through additional training of teachers and the addition of classroom sets of computers.</t>
  </si>
  <si>
    <t>Parent University</t>
  </si>
  <si>
    <t>Parent University is an initiative designed to help parents in Fresno Unified navigate the district, and district resources and services. Through a series of workshops parent cohorts graduate demonstrating completions of the workshop series. Workshops are designed to teach parents how they can be involved in their child's school and how to best support and seek out necessary resources for their child.</t>
  </si>
  <si>
    <t>An educated parent leads to an educated child. In support of our students Fresno Unified has focused on educating our parents about the district in the hopes of engaging parents more deeply in their child's school and education.</t>
  </si>
  <si>
    <t>Number of parents who enter and complete a cohort. Correlation between parents who completed a cohort and the academic achievement of their children. Parent pre-post test results.</t>
  </si>
  <si>
    <t>Parents in Fresno Unified and their children.</t>
  </si>
  <si>
    <t>Initiative is in the process of scaling up</t>
  </si>
  <si>
    <t>not known</t>
  </si>
  <si>
    <t>carole.goldsmith@fresnocitycollege.edu</t>
  </si>
  <si>
    <t>Carole Goldsmith</t>
  </si>
  <si>
    <t>559-404-8592</t>
  </si>
  <si>
    <t>Fresno City College</t>
  </si>
  <si>
    <t>Fresno City College Revitalization</t>
  </si>
  <si>
    <t>The college is undergoing a transformational shift in reimagining the work it does. Through the international use of student data, the college is examining all practice and procedures through an equity lens. The issue of academic disparities among racial lines is at the forefront and the focus of the work. Strategies like: Guided Pathways, Dual Enrollment, Direct Placement in College-Level English and Math, Center for Urban Education Pedagogy, Intrusive Counseling, and Student Success Teams, are being implemented simultaneously to achieve critical mass for systemic change.</t>
  </si>
  <si>
    <t>The College must evolve. Student centered structures, process, practice and professional development is key to improve student success.</t>
  </si>
  <si>
    <t>Fresno City College has formally agreed to the following goals: Goal 1 -Increase All Students Who Earned an Associate Degree (including ADTs) Goal 2A: Increase Number is Students Who Earned an Associate Degree for Transfer Goal 3- Decrease Average Number of Units Accumulated by All Associate Degree Earners Goal 4 - Increase Median Annual Earnings of All Students Fresno City College will increase among all students who did not transfer to a four-year institution, sum of median earnings for the four quarters immediately following academic year of exit Goal 5 - Close the achievement gap for Disproportionately Impacted (DI) Student Groups at FCC- Ethnicity: American Indian/Alaska Native Ethnicity: Black or African American Ethnicity: Native Hawaiian or Other Pacific Islander Gender: Male Economically Disadvantaged: Not Economically Disadvantaged LGBT: LGBT First Generation: First Generation Foster Youth: Foster Youth Disabled: Disabled Veteran: Veteran Specific information on each goal and benchmark is available .</t>
  </si>
  <si>
    <t>Students, faculty, staff, administrators and community partners</t>
  </si>
  <si>
    <t>Continue implementation of Equity Plan, AB705 efforts, and other strategic plans. Ongoing communication and professional development across all stakeholder groups.</t>
  </si>
  <si>
    <t>The risk is greater if we do not implement.</t>
  </si>
  <si>
    <t>bob.nelson@fresnounified.org</t>
  </si>
  <si>
    <t>Bob Nelson</t>
  </si>
  <si>
    <t>Starting Smart and Strong Early Learning</t>
  </si>
  <si>
    <t>Full support from the Packard Foundation in support of quality early learning programs across the City of Fresno</t>
  </si>
  <si>
    <t>Early learning program development in collaboration with Fresno EOC and private care providers to develop universal high quality early learning programs across the city. Funded by a 10 year Packard support grant with excellent support and engagement from Packard</t>
  </si>
  <si>
    <t>Early Learning Quality Rating System, Early Identification and support for kids with high needs prior to SPED identification, collaborative efforts creating universal standard of care across the city</t>
  </si>
  <si>
    <t>Fresno Unified, FCSS, First 5, EOC</t>
  </si>
  <si>
    <t>none noted</t>
  </si>
  <si>
    <t>masmasumoto@gmail.com</t>
  </si>
  <si>
    <t>Mas Masumoto</t>
  </si>
  <si>
    <t>559 834 3648</t>
  </si>
  <si>
    <t>Fresno Parks and Arts sales tax measure</t>
  </si>
  <si>
    <t>Remount 2018 campaign Measure P - Parks and Art ballot measure</t>
  </si>
  <si>
    <t>More parks and arts programs for Fresno</t>
  </si>
  <si>
    <t>See Measure P for specifics</t>
  </si>
  <si>
    <t>Voters, local politicians and elected officials, mayor's office, community groups</t>
  </si>
  <si>
    <t>Get city council support and mayoral candidates endorsement, renew community interest and organizing</t>
  </si>
  <si>
    <t>over 10,000</t>
  </si>
  <si>
    <t>Fresno City</t>
  </si>
  <si>
    <t>Get voter support and overcome "no new taxes" voters, continued lack of support from Public safety organizations</t>
  </si>
  <si>
    <t>mrocha@centrolafamilia.org</t>
  </si>
  <si>
    <t>Margarita A. Rocha</t>
  </si>
  <si>
    <t>559-237-2961</t>
  </si>
  <si>
    <t>Centro La Familia Advocacy Services Inc.</t>
  </si>
  <si>
    <t>Home Visitation Initiative</t>
  </si>
  <si>
    <t>The purpose of HVI is to support the health outcomes for pregnant and parenting women and infants born into poverty. The goal of the home visitor is to expand parents future educational, economic, and financial capability opportunities, and improve the likelihood that they will exit poverty. The home visitor works with parents to help them overcome challenges they are facing such as access to services; mental health; isolation; transportation; language; etc.</t>
  </si>
  <si>
    <t>aims to (1) reduce child maltreatment; (2) improve parent-child interactions and children’s social-emotional well-being; (3) increase school readiness; (4) promote child physical health and development; (5) promote positive parenting; (6) promote family self-sufficiency; (7) increase access to primary care medical services and community services; and (8) decrease child injuries and emergency department use.</t>
  </si>
  <si>
    <t>Measureable goals include: reducing child maltreatment, improving parent-child interactions and children's social-emotional well-being, promoting children’s development and school readiness.</t>
  </si>
  <si>
    <t>Key stakeholders inlcude: target population, county support, staffing and CBO's</t>
  </si>
  <si>
    <t>Current HVI is in its first phase of service. While the program has launched in order for it to continue to be successful staff must work to engage families and link them to their needed resources. This means support from other organizations to provide quality services.</t>
  </si>
  <si>
    <t>Fresno 93706, Highway City and Kerman</t>
  </si>
  <si>
    <t>Risks include lack of participation, loss of funding.</t>
  </si>
  <si>
    <t>ibedam@gmail.com</t>
  </si>
  <si>
    <t>Daren Andrew Miller</t>
  </si>
  <si>
    <t>Black American Political Association of CA</t>
  </si>
  <si>
    <t>Increasing the education of the valley</t>
  </si>
  <si>
    <t>Fresno and the Central Valley is recognized as one of the least educated regions in the United States. Education is the one commonality that all have. Raising the level of educational attainment and success (Birth to Advanced Degrees) will positively impact all areas of our society.</t>
  </si>
  <si>
    <t>See above</t>
  </si>
  <si>
    <t>1) Increased attendance in school/learning environments (birth- grade 3). 2) Increased access to learning environments before Kinder. 3) Invest in HS graduation completion for all of graduation age. 4) Develop direct sponsorships with city, county, and local large employers for HS/College students successfully completing graduation. 5) Make investments directly into local educational agencies/organizations serving kids in theFresno area.</t>
  </si>
  <si>
    <t>County, City, Private/Public employers; families; churches; everybody</t>
  </si>
  <si>
    <t>Commitment from educational leaders, private investors, public investors, philanthropic investors, and many more</t>
  </si>
  <si>
    <t>At launch- 100. At scale- thousands</t>
  </si>
  <si>
    <t>Fresno Metropolitan Area</t>
  </si>
  <si>
    <t>1) Changing current policy &amp; practice. 2) Overcoming current negativity associated with education. 3) Creating a universal plan that is inclusive of all facets.</t>
  </si>
  <si>
    <t>esther@lowellcdc.org</t>
  </si>
  <si>
    <t>Esther Delahay</t>
  </si>
  <si>
    <t>Lowell Community Development Corporation</t>
  </si>
  <si>
    <t>Affordable Housing</t>
  </si>
  <si>
    <t>Rehab of single family homes and multi-family units to create safe and affordable housing.</t>
  </si>
  <si>
    <t>Lack of safe, quality affordable housing. Risk of gentrification in community.</t>
  </si>
  <si>
    <t>1. Create 5 -10 new affordable homes for families. 2. Buy a multi-family complex to serve better serve the community. 3. Build capacity of the Lowell CDC by increasing the income that is sustainable by real estate 4. create a business model for management that supports the mission.</t>
  </si>
  <si>
    <t>Lowell CDC, private investor or bank.</t>
  </si>
  <si>
    <t>Partnership with investor or a capital investment to begin aquisition/ rehab</t>
  </si>
  <si>
    <t>we are currently serving 1 family and 1 more in the next 6 months. When we scale we would like to serve 10+families in the area.</t>
  </si>
  <si>
    <t>Downtown Fresno</t>
  </si>
  <si>
    <t>Real estate always caries risks, each project has potential to need greater investment or improvements that initially known.</t>
  </si>
  <si>
    <t>angela_hiyama@comcast.com</t>
  </si>
  <si>
    <t>Angela Hiyama</t>
  </si>
  <si>
    <t>Comcast</t>
  </si>
  <si>
    <t>Economic Development</t>
  </si>
  <si>
    <t>Bridge the digital divide by ensuring our communities have affordable and reliable access to high speed internet and bring individuals into the digital inclusion fold.</t>
  </si>
  <si>
    <t>Costs of deployment - infrastructure build out, permit durations, restoration policies.</t>
  </si>
  <si>
    <t>Identify communities lacking high speed internet and bring stakeholders to the table to help a build out become reality.</t>
  </si>
  <si>
    <t>Broadband providers, local municipalities, economic development stakeholders (EDCs, chambers of commerce, commercial and residential developers, educational institutions, etc.)</t>
  </si>
  <si>
    <t>Conduct a thorough assessment of communities or neighborhoods lacking high speed broadband; confirm which broadband provider holds a charter to provide services in the respective city/county; determine number of potential commercial and residential customers; confirm permit duration and restoration costs with municipalities; have broadband companies conduct walk-outs to determine feasibility, scheduling timeline and costs on their end; apply for potential State/Federal grant funding to help meet any funding gaps to bring project to fruition.</t>
  </si>
  <si>
    <t>$1,000,001 - $5,000,000, $5,000,001 - $10,000,000</t>
  </si>
  <si>
    <t>Costs to build out infrastructure in rural communities</t>
  </si>
  <si>
    <t>ereyes@first5fresno.org</t>
  </si>
  <si>
    <t>Emilia Reyes</t>
  </si>
  <si>
    <t>First 5 Fresno County</t>
  </si>
  <si>
    <t>Blue Ribbon Equity Panel</t>
  </si>
  <si>
    <t xml:space="preserve">The goal of the initiative is to bring both awareness and action to the larger societal “beyond health-care related conditions,” or social determinants of health, that influence African American infant mortality. 
</t>
  </si>
  <si>
    <t>To be both effective and culturally responsive, the recommended strategies and approaches for change should: 1. Build the internal skills and capacity of impacted families to address individual and family level issues identified by women with the lived experience of an infant loss 2. Support investments that improve environmental and neighborhood conditions affecting health, such as accessible grocery stores, walkable amenities, safer green space, and fewer sources of pollution. Poverty reduction through livable wages and equitable employment would reduce economic stress, thereby further improving health outcomes. 3. Uphold the primacy of challenges that are unique to African American families, such as the need for empowerment education, and address those challenges accordingly</t>
  </si>
  <si>
    <t>Objective 1: Training In Anti-Racism and Cultural Responsiveness Provide ongoing training and reflective supervision in culturally responsive, compassionate caregiving to transform health care and social service organizations.</t>
  </si>
  <si>
    <t>community members recommended at the Gaston Middle School meeting held in October, 2016 that the following sectors and/organizations also be represented on the Blue Ribbon Panel: 1) Fresno Housing Authority 2) Fresno Unified, Fresno Adult Education and Fresno County Office of Education 3) Law enforcement 4) Transportation Authority 5) Health care and hospital providers 6) Land use and city planning To facilitate coordination of local collective impact efforts to reduce infant mortality, a representative from the Preterm Birth Initiative Steering Committee or its work groups should also sit on the Blue Ribbon Panel.</t>
  </si>
  <si>
    <t>Improve better birth outcomes</t>
  </si>
  <si>
    <t>South West Fresno</t>
  </si>
  <si>
    <t>Lack of support for a specific target effort to the African American Community</t>
  </si>
  <si>
    <t>chinatown93706@gmail.com</t>
  </si>
  <si>
    <t>Jan Minami</t>
  </si>
  <si>
    <t>559-859-1763</t>
  </si>
  <si>
    <t>Chinatown Fresno Foundation</t>
  </si>
  <si>
    <t>Chinatown Empowerment Center</t>
  </si>
  <si>
    <t>Mentoring groups and seminars/workshops for Chinatown business and property owners and potential entrepreneurs. If spots are available, other Downtown or SW business/property owners are welcome to participate. Partners include groups and agencies that provide free services to businesses like banks, SBDC, Workforce Development, CDFIs, SCORE.</t>
  </si>
  <si>
    <t>Lack of access to successful usiness models and fear - fear of change and fear of the unknown..</t>
  </si>
  <si>
    <t>1. Secure the commitment of 12 business/property owners to participate in the program. 2. Arrange mentors for five cluster groups of business and proerty owners. 3. Schedule ten workshops. 4. Increase employee count in Chinatown by 10%</t>
  </si>
  <si>
    <t>Board members, staff, and business/property owners</t>
  </si>
  <si>
    <t>Coordinate with partners, organize the mentoring and workshop process, recruit business and property owners, purchase necessary equipment.</t>
  </si>
  <si>
    <t>12 businesses (45 people and their families), 40 businesses (150 people and their families))</t>
  </si>
  <si>
    <t>Downtown - especially including Chinatown and other Downtown neighborhoods, Southwest</t>
  </si>
  <si>
    <t>Failure o engage business and property owners, possible loss of partners, failure to propertly staff and coordinate the program.</t>
  </si>
  <si>
    <t>keith@fresnometmin.org</t>
  </si>
  <si>
    <t>Keith Bergthold</t>
  </si>
  <si>
    <t>559-485-1416</t>
  </si>
  <si>
    <t>Fresno Metro Ministry</t>
  </si>
  <si>
    <t>Better Blackstone</t>
  </si>
  <si>
    <t>After nearly 5 years of on-the-ground work, Better Blackstone has emerged as a respected community-driven program, and is gaining traction and results as a focused collective impact initiative for economic development in Central Fresno focused on four place-making Activity Center areas along Blackstone Avenue at Shaw, Shields, Weldon, and Olive Avenues. The Southern Blackstone Smart Mobility Strategy initiated by Fresno Metro Ministry in partnership with the City of Fresno, and recently accepted by the Fresno City Council, calls for $55 million in new complete street infrastructure improvements from Dakota Avenue to Freeway 180. The Better Blackstone Design Challenge conceived and initiated by Fresno Metro Ministry in partnership with Caltrans, Fresno Council of Governments, the City of Fresno, and local design professional, is being conducted to encourage $1 billion or more of new mixed-use Transit-Oriented Development (TOD), new business and business expansion investments, and related job creation along Blackstone over the next 15 years. Add to these efforts our partnership with Manchester Shopping Center to launch a Blackstone-Midtown PBID campaign in 2021 to include hundreds of commercial parcels and businesses – and we think we have a model for revitalization and economic development in a very difficult but strategically important part of Fresno.
• What is the core problem the initiative</t>
  </si>
  <si>
    <t>• Long-term neglect, disinvestment, urban decay, and increasing safety concerns, poverty and homelessness issues raised by residents and merchants along the Blackstone corridor – that drive away required middle class shoppers, customers, and prospective investors for revitalization; • Documented unsafe traffic conditions along the major street for pedestrians and bicycle riders required to support mixed-use TOD; • Low rent structures in Fresno that require extraordinary and creative ways to incentivize and find soft money, grants, taxreduced off-site costs and other ways to form feasible capital stacks for mixed-use, residential and commercial development in infill areas; • Property owner’s lack of design imagination and development possibilities, access to relevant planning and real estate analyses, and knowledge of alternative financing and soft money channels for implementing mixed-use and transit-oriented development allowed by zoning and development code; • A historical lack of community-based, cross-sector oriented, well-resourced, competent, technology tool-using, vision-minded, and Fresno committed consultants and allies that an organization like Better Blackstone aims to supply.</t>
  </si>
  <si>
    <t>• To generate new functional cross-sector relationships, practical shared knowledge, and useful publicly accessible technology-based tools to encourage productive and revitalizing infill development in Fresno and the SJ Valley; • To specifically apply Better Blackstone Design Challenge tools developed for advanced analyses and relevant imaginative feasible design studies of over 200 underutilized mixed-use zoned parcels fronting Blackstone; • To meaningfully and supportively engage property owners and businesses in planning and development consulting over an extended period of time; • To achieve in the next 15 years $1 Billion or more of significant mixed-use transit-supportive development that includes businesses, jobs and affordable housing along Fresno’s primary BRT artery, Blackstone Avenue; and • To establish a Blackstone-Midtown PBID that unites and resources property owners, businesses, and residents in working together to promote and maintain this strategic part of Fresno.</t>
  </si>
  <si>
    <t>• Property and business owners and neighborhood residents along Blackstone Avenue, City of Fresno, Fresno Council of Governments, Caltrans, Governor’s Office of Planning and Research, economic and business development allies, banking and financing institutions, willing infill developers and entrepreneurs, and more.</t>
  </si>
  <si>
    <t xml:space="preserve">• Additional $100,000 of funding resources to fully conduct/complete Design Challenge from July 2019 through December 2020 ($630,000 has been raised through Caltrans grants), plus $150,000 per year of funding resources to follow-up with Property and business owners and developer in 2021 and 2022; 
• New resources of $150,000 to launch Blackstone-Midtown PBID campaign in late 2020 with target of vote for district formation in spring 2021. 
• Secure state and federal funding for City of Fresno to make all Southern Blackstone Smart Mobility Strategy infrastructure improvements ($55 million) to make Blackstone a complete street and desirable for mixed-use TOD investments.
</t>
  </si>
  <si>
    <t>$50,000,000+</t>
  </si>
  <si>
    <t>• Over 10,000 people at launch - The Fresno-Clovis Metro area and the central San Joaquin Valley with a four county market area of 1.7 million at scale.</t>
  </si>
  <si>
    <t>The Blackstone Avenue area in Central Fresno with 50,000 population and 2,100 businesses within ½ mile east and west of the 8 ½ mile BRT corridor.</t>
  </si>
  <si>
    <t>• A resurgence of significant urban sprawl that pulls public infrastructure, services and program investments away from neighborhoods and districts in south and central Fresno; • Change of City plans and policies favoring infill and revitalization in neighborhoods and districts in south and central Fresno; • Recessions as severe as 2008 destroying economic opportunities; and • Lack of resources and capacities for Fresno Metro Ministry and Better Blackstone to continue our community economic development work.</t>
  </si>
  <si>
    <t>brian.angus@fresnoeoc.org</t>
  </si>
  <si>
    <t>Brian Angus, Brian King</t>
  </si>
  <si>
    <t>559-263-1000</t>
  </si>
  <si>
    <t>Fresno County Economic Opportunities Commission</t>
  </si>
  <si>
    <t>2-Generation</t>
  </si>
  <si>
    <t>Building upon the Governor’s Task Force on Lifting Children and Families Out of Poverty, Fresno EOC employs a 2-Gen framework across its 30-plus programs, targeting low-income children and parents from the same families, thereby, interrupting the cycle of poverty. Fresno EOC accomplishes this through four main pillars: social capital, post-secondary skills training, education, and economic supports. Ultimately, this multi-systems and strength-based approach addresses obstacles and confronts challenges that deter individual’s and family’s achievement to self-sufficiency—for the entire family. This cross-sector paradigm provides families access to multiple-connected services across various entry points. The end result is inclusive economy, healthcare, education, housing, technology, and employment because this approach uniquely and comprehensively addresses a diagnosis of poverty. Additionally, by treating poverty as a diagnosed “condition” that can be treated by proper assessment, standards of care, and quality-control measures rather than an outcome of bad habits and individual choices, the 2-Gen framework is deeply rooted in leading research about how to eradicate the poverty epidemic and associated poverty indicators. This approach is agile, constantly evaluating and reassessing community needs in order to customize supportive service to fit the entire family’s needs. Through collaborative efforts, 2-Gen changes the fabric of impoverished neighborhoods.</t>
  </si>
  <si>
    <t>1. Economic inequity – High rates of concentrated poverty, especially along racial lines 2. Low-paying jobs and lack of adult workforce development training programs, giving people the skills they need to gain employment and advance in their careers. 3. Poor quality of education – Poor performing schools and the percentage of people who do not receive high school and/or higher education degrees. 4. Lack of access to sources of nutritious food, healthcare, mental health, reliable transportation, safe neighborhoods, financial empowerment, community support, affordable, safe housing, and stable childcare. 5. Lack of social capital, peer support, and opportunities to boost aspirations through community participation and leadership initiatives.</t>
  </si>
  <si>
    <t>1. Develop collective impact process and informed initiatives. 2. Address institutional trauma resulting from discrimination, racism, and distrust in government by changing the family paradigm and by providing access to an emerging economy and technologies. 3. Restore stable, economically-vibrant, and safe communities. 4. Create community business and resource centers that act as a hub for community collaboration. 5. Establish spectrum of neighborhood, economic development, education, and career development services.</t>
  </si>
  <si>
    <t>C2C Fresno Cradle to Career, Fresno Unified School District, Governor’s Task Force on Lifting Children and Families Out of Poverty, Fresno County Superintendent of Schools, First 5 Fresno County, Fresno Housing Authority, Fresno County Department of Social Services, Faith-based organizations, Law enforcement</t>
  </si>
  <si>
    <t xml:space="preserve">• Identify initiative leadership/stakeholders and confirm their commitment
• Create supportive policy framework inclusive of local, state, and federal policies and strategies
• Secure integrated and flexible funding
• Conduct planning and strategy platforms
• Assess community strength and focused needs rooted in evidence-oriented culture
• Facilitate community outreach and engage community stakeholders, residents, and policymakers
</t>
  </si>
  <si>
    <t>$10,000,001 - $20,000,000</t>
  </si>
  <si>
    <t>100,000+</t>
  </si>
  <si>
    <t>1. Lack of a continuing and sustainable investment portfolio. 2. Lack of trust and transparency centered around an inclusive engagement process, promoting local ownership, community-driven process, and long-term sustainability. 3. Lack of commitment by county partners and a clear roadmap with identified success outcomes and a consistent definition of inclusive economic growth. 4. Lack of collective impact that would enhance capabilities to accomplish a shared vision and identified outcomes. 5. Lack of data sharing to best facilitate effective implementation. 6. Lack of real action, local civic engagement, and community-driven leadership process.</t>
  </si>
  <si>
    <t>jerry.buckley@reedleycollege.edu</t>
  </si>
  <si>
    <t>Jerry L. Buckley</t>
  </si>
  <si>
    <t>Reedley College</t>
  </si>
  <si>
    <t>The RC Center for Innovation and Applied Research for Agricultural Technology</t>
  </si>
  <si>
    <t>This center would provide a physical and virtual location for collaboration and innovation by discipline experts working with technologies that support agriculture and related industries. Such an auxiliary would develop and deploy interdisciplinary teams consisting of both university and college faculty, graduate students, community college interns, as well as staff. These teams would conduct applied research, in partnership with growers, faculty and research facilities in areas such as: Worker safety, Food safety, Irrigation control systems, Mechanical agriculture support systems – Harvesting technologies, Computer generated data – Crops / Processing / Logistics and Breeding programs.</t>
  </si>
  <si>
    <t>see next question.</t>
  </si>
  <si>
    <t>There are short- and long-term goals that would develop at least one new program within the next five years, to train the next generation of agricultural technicians and farm supervisors to address automation and changes in technology. To maintain or advance the income of local growers over the next five years. Increase the number of techno prepared ag employees by 50% over five years</t>
  </si>
  <si>
    <t>Individual growers, grower collaboratives, colleges and universities.</t>
  </si>
  <si>
    <t>1,000-2,500</t>
  </si>
  <si>
    <t>There are few risks because we are bringing together experience professionals, educators and researchers to build on prior experience.</t>
  </si>
  <si>
    <t>Applied Learning within a Guided Pathways Framework</t>
  </si>
  <si>
    <t>The main theme of the initiative is “Every degree or certificate leads to a career”. Reedley College would like to engage students in applied learning, which focuses on the application of what they are learning to local and regional workforce opportunities. RC proposes to create applied learning opportunities such as internships, service learning, mentorship, undergraduate research, community services, civic engagement and contextualized and applied curricular capstone projects. Applied learning benefits include allowing students to translate classroom knowledge to real-world situations, develop a deeper understanding of course materials, gain real-world skills that are valued by potential employers, and explore career pathways.</t>
  </si>
  <si>
    <t>The applied learning model will create a well informed and educated and workforce with hands on experience in their chosen career and who have developed relationships and networks locally with potential future employers. This will lead to strong engagement between students and local community leaders in developing human capital and create a skilled and educated workforce to support the local economy.</t>
  </si>
  <si>
    <t>Applied learning opportunities have been shown to increase student engagement that leads to… Increased Completion in number of Degrees and Certificates achieved by students Reduced number of units accumulated by students Increased persistence from Fall to Fall terms Increase in the number of students transferring to 4 year institutions</t>
  </si>
  <si>
    <t>College faculty and staff: Career Center Coordinator- support career services exploration Job Developer- identify and support applied learning opportunities Deans and Vice Presidents- to support and help create local partnerships with local industry partners President- provide direction and focus Faculty- Work with students, industry partners and curricular updates Institutional Research- to support data collection and analysis Local Industry Partners- Support and provide opportunities for applied learning opportunities Strong workforce Regional Coordinator- to support and help create local partnerships with local industry partners</t>
  </si>
  <si>
    <t>In the first year we would like to target at least 50 students and focus on creating a solid and sustainable structure to create a long term plan for this initiative. The goal would be to rapidly scale this project over 5 years so that all RC students (around 6,000) will have be exposed to or have the ability join an applied learning opportunity within a pathway.</t>
  </si>
  <si>
    <t>The primary focus will be on the small economically distressed communities that surround Reedley in the Southern part of Fresno County such as Sanger, Selma, Kingsburg, Reedley, Orange Cove, Parlier, and Fowler</t>
  </si>
  <si>
    <t>Potential risk of this initiative is that the student and local needs for applied learning opportunities may someday reach be beyond the capacity of the institution. The program needs to be built with a focus on sustainability and ensuring we can provide and support students with quality and educational applied learning opportunities long-term.</t>
  </si>
  <si>
    <t>Reedley College Center for Excellence in Teaching and Learning</t>
  </si>
  <si>
    <t>Reedley College proposes to create a Center for Excellence in Teaching and learning which to support educational collaboration and innovation in college and region. The Center would need staffing such as a Coordinator who would work to expand and support professional development opportunities for faculty, staff and administrators at Reedley College focused on increase student success and outcomes. This center would also promote collaboration with industry and intersegmental partners to create successful outcomes from student from K-12 to the Workforce. Reedley College has awarded winning programs in Ag and Natural Resources, unique to the area, that can be the focus of the first year of the Center creating a local Agriculture and Natural Resources Educational Center of Excellence.</t>
  </si>
  <si>
    <t>The focus on this grant would be on the development of human capital in four specific ways: Support pedagogy instruction, faculty research/innovation and exposure to best practices in teaching and learning Increase the partnerships between local industry and community partners to support innovative application of applied learning and regional needs into instruction and student services Provide space and opportunities for intersegmental collaboration (K-12, Community College and Higher Education) in the areas of teaching and learning Provide and promote local professional development opportunities. Most professional development opportunities are either in Southern or Northern California which requires travel that creates restrictions and barriers.</t>
  </si>
  <si>
    <t>Increased pedagogical instruction and support for teaching and learning innovation is expected to: Increase the Persistence Rate of Students (Fall to Fall terms) Increase the number of students completing Degrees and Certificates Increase successful course completion</t>
  </si>
  <si>
    <t>College President- support project and provide direction Deans and Vice Presidents- support project and provide direction Chairs of Faculty Professional Development Committee and Staff Development Committees—professional development knowledge and coordination experience. Faculty, Staff and Admin- Support for Center Technology and Institutional Research- support technology and data needs of center Intersegmental, Community and Industry Partners- provide context and support for innovative practices</t>
  </si>
  <si>
    <t>The RC Center for Teaching and Learning will support the professional development needs of the central valley focusing on Fresno, Kings, Tulare and Madera Counties.</t>
  </si>
  <si>
    <t>The potential risk is the that the local need for professional development opportunities strain the capacity of the center and finding an ongoing funding source to support the center.</t>
  </si>
  <si>
    <t>Brian Angus, David Wear</t>
  </si>
  <si>
    <t>Green Economy Initiative</t>
  </si>
  <si>
    <t>The Green Economy Initiative creates new green jobs and training opportunities by installing solar PV systems and energy efficient measures in low-income communities. Additionally, electric vehicles and charging stations are provided to low-income residents to help improve air quality by lowering Green House Gas Emissions in the Central Valley. This lessens the energy burdens that disproportionately affect low-income households which must allocate a higher portion of their income to energy costs as compared to higher-income households. It also lessens health disparities in highly-polluted neighborhoods where life expectancy is 20 years lower than in other areas of the city. This initiative further acts as an economic boost by creating new, higher quality jobs for target area low-income residents and new green businesses.</t>
  </si>
  <si>
    <t>1. Economic inequity for low-income residents- Improving the economic and social well-being of residents, especially for minorities in Fresno County. According to the 2017 American Community Survey, white residents experience poverty at a 19.3% rate while African Americans experience poverty at a 37.9% rate, Hispanics at a 26.4% rate, and Americans Indians at a 32.4% rate in Fresno County. 2. Low-paying jobs- Supporting more and higher quality jobs- Creating new green jobs. The employment rate for white residents in Fresno County is 53% while the African American rate drops to 42% (Fresno Bee, 2017). The growth of green jobs could be one way to close the racial disparity gap in the employment workforce. 3. Lack of trained workforce- Training provided to the local residents in the community where they live. Young African Americans are three times more likely to not have a high school diploma, and young Hispanic immigrants are eight times more likely not to have a high school diploma, which makes most gainful employment opportunities beyond their reach. Higher rates of incarceration for minorities also negatively impacts job opportunities for youth in Fresno County (Fresno County at a Crossroads; Equity is the Path to Health and Prosperity, 2017). 4. Lack of access to green technology- Improving air quality and allowing low-income residents to benefit from energy saving technology including electric vehicles and solar systems. While only 6% of white residents in Fresno County do not own a car, 23% of African Americans do not own a car and rely on poor public transportation or walk through areas unsafe for pedestrians (Fresno County at a Crossroads; Equity is the Path to Health and Prosperity, 2017). 5. High rates of disease and illness- Improving health status, including fewer respiratory illnesses due to reduced pollution. According to research by Yale University, communities of color and those with low education and high poverty rates are exposed to more pollutants in the air and higher health risks. Fresno is identified as one of the metropolitan areas with the unhealthiest levels of air pollutants and with high concentrations of minority populations, meaning communities of colors in Fresno are disproportionately affected by pollutants and at high levels (Scientific American, 2012). 6. Low quality of life- Providing jobs and energy savings solutions, residents’ quality of life is improved and their energy expenses are reduced, freeing up limited funds for other critical living expenses. While 70% of white residents in Fresno County are homeowners, less than 30% of African Americans own their own home (The Fresno Bee, 2017). Lower bills and affordable housing options would help close the equity gap with energy.</t>
  </si>
  <si>
    <t>1. Close the energy equity gap for minority residents. 2. Number of new jobs created based on available funding level. 3. Green House Gas Emissions reduced based on solar PV watts installed, energy efficiency measures provided, and the number of gas vehicles replaced by electric vehicles. 4. By reducing annual electric utility rates and fuel, residents will have more income to spend on basic needs and save for retirement. 5. Improved quality of life as low-income residents are able to use their heating and cooling appliances without worrying about incurring high utility bills. 6. Providing alternative green transportation solutions that are more reliable than their existing vehicles to help ensure they can get to work on time and/or go to school.</t>
  </si>
  <si>
    <t>State of California – Strategic Growth Council- Cap &amp; Trade funding, City of Fresno, PG&amp;E - Energy Savings Assistance Program, State of California Department of Community Services and Development, Fresno Community Development Financial Institution (Access Plus Capital), Valley Clean Air Now, San Joaquin Valley Air Pollution Control District, San Joaquin Valley Clean Cities Coalition</t>
  </si>
  <si>
    <t>• Meet key leadership/stakeholders and confirm their continued commitment 
• Create supportive policy framework inclusive of local, state, and federal policies and strategies
• Secure integrated and flexible funding
• Recruit program staff and participants through community outreach
• Conduct planning, including selecting target areas, with engagement from program administration
• Assess community strength and focused needs rooted in evidence-oriented culture</t>
  </si>
  <si>
    <t>1. Lack of adequate and sustainable funding to make green technology available to low-income and minority residents. 2. Challenges of identifying, recruiting, and training individuals from the target area, as there is a historic lack of institutional trust and transparency as potential target areas are plagued by low-income jobs. The target area is also underserved by workforce development programs and lacks educational attainment, including high school diplomas. 3. Regional economic development barriers resulting from high rates of concentrated poverty and racial disparities. 4. Severe environmental inequity in the region contributing to high rates of disease and illness among the target area. 5. Rising cost of living in greater Fresno region, resulting in a lower-quality of life for residents and making it more difficult for the target population to buy homes and invest in energy savings solutions.</t>
  </si>
  <si>
    <t>dnankivell@fresnobc.org</t>
  </si>
  <si>
    <t>Deborah Nankivell</t>
  </si>
  <si>
    <t>559-284-0838</t>
  </si>
  <si>
    <t>Fresno Business Council</t>
  </si>
  <si>
    <t>Life Skills Initiative/Racial Reconciliation n Project</t>
  </si>
  <si>
    <t>The Life Skills Initiative emerged from employers who recognized that soft skills were one of the biggest barriers to employment and a likely cause of discharge. After significant research to understand what was currently available, the team determined that foundational life skills include deep listening and de-escalation. These skills are needed to achieve personal empowerment and earn the trust of others, particularly when there are conflicts. Once mastered, conflicts can be resolved and problem solving can proceed. The Life Skills Initiative is a train the trainer approach to scaling the development of these skills throughout the community.</t>
  </si>
  <si>
    <t>One of the greatest obstacles to community growth and transformation in our community is deep anger, polarization, and resentment over racial and economic injustices. Many of those who have benefitted from the past do not realize the destructive impacts or are in denial or complicit. Many of those who live with the consequences are ill equipped to heal, develop and support others in overcoming this history. Too often political leadership reflects this divide. At the citizen level, collaboration and effective problem solving are hampered by the lack of self-mastery—the social and emotional skills that empower individuals to think deeply, respect others and focus on solutions that benefit everyone.</t>
  </si>
  <si>
    <t>During the early years, train 100 to 120 trainers who will work in teams of two to train neighbors, colleagues, co-workers and friends in cohorts of 10 to 15 at least 3 times a year. Over 5 years, these trainers will train 8,000 or more residents in these skills in order to increase positive interpersonal relationships, reduce violence, increase self-efficacy, develop strong and effective leaders, increase demand for additional training, enhance the community’s collaborative and problem solving skills and resolve intractable issues. A specific project is to hold an invitation only event in October to educate all sectors about the impact of historical policy and personal decisions that led to The Tale of Two Cities, learn how this plays into the larger context of American history, become aware of tools that are available to address these issues, and gain commitment from participants to take specific actions.</t>
  </si>
  <si>
    <t>The current partners in advancing the proposal include the United Way, California Partnership for the San Joaquin Valley, Fresno Pacific University, CART, California Stewardship Network and the San Joaquin Valley Manufacturing Alliance. Others have expressed interest. Everyone who lives here has a stake in the initiative, particularly institutions, employers and elected officials. It takes aim at cultural transformation.</t>
  </si>
  <si>
    <t>We would require the resources to adapt existing curriculum to a community centric effort. During this process, we would have to recruit the first cohorts of participants, secure the services of a research consultant (potentially Fresno Pacific) in order to document the process and craft a case study.</t>
  </si>
  <si>
    <t>Readiness to face shadow issues varies across the population. There may not be enough people interested in doing the inner work to succeed or participate in the workshops. Leaders, in particular, may be unwilling to become the change. The larger risk is doing nothing and allowing the wounds to continue to fester and the community to continue to be plagued by intractable issues that could be resolved if the effort is successful.</t>
  </si>
  <si>
    <t>Brian Angus, Jeff Davis</t>
  </si>
  <si>
    <t>Educational Development Gateway to Employment (EDGE)</t>
  </si>
  <si>
    <t>The proposed initiative provides paid career internships in alignment with Career Technical Education (CTE) classes taken by students attending high schools. 
The lead operator of the initiative has long-established and sustaining programs, with more than 30 years of experience resulting in the development of hundreds of business partners. Listed below is a sample of business partnerships established for the provision of internships: Betts Spring Manufacturing, Valley Iron Inc., Electric Motor Shop &amp; Supply, Inc., Quiq Labs, Root Access Hackerspace, 5 Medical, Lincoln Training Center, Golden Living Centers</t>
  </si>
  <si>
    <t>1. Trained and skilled labor force not matching industry demand, especially in the following areas: manufacturing mechanics, logistics, health care, carpentry, welding, water treatment, shipping and receiving, culinary, sheet metal, engineering. 2. Lack of sustainable financial support and legislative will for paid career internships. 3. Inequity in opportunity for students of low-income, who cannot afford to take unpaid internships like students of higher-income. Between 500,000 and one million Americans intern for free every year, including as many as half of all graduating high school seniors (National Association of Colleges and Employers, 2012). However, when 39.1% of African Americans and 32.3% of Hispanics live in poverty compared to 22.5% of whites in Fresno County (U.S. Census Bureau, 2017), low-income minority students, who cannot afford to go unpaid, miss out on the opportunity internships provide – 60% of employers express preference for hiring applicants with internships on their resume (ProPublica, 2014).</t>
  </si>
  <si>
    <t>1. Reduction in the region’s unemployment rate. 2. Close the workforce equity gap for minority low-income students, giving them the necessary skills that lead to better job prospects. 3. Increase training offered specific to in-demand careers. 4. Strengthen partnerships between workforce development and education professionals to develop a pipeline of skilled employees to enter the workforce. 5. Provide opportunities to network with business professional that are not readily available to low-income and minority students.</t>
  </si>
  <si>
    <t>Business Community, Fresno Unified School District, Fresno County Superintendent of Schools, and Public and Private Workforce Collaborative Entities.</t>
  </si>
  <si>
    <t>• Identify potential partners, including schools and businesses, and confirm their commitment
• Assess community, business, and educational strengths as well as focused needs rooted in evidence-oriented culture
• Secure integrated and flexible funding to sustain internship opportunities
• Engage program administration in facilitating community outreach to recruit participants
• Work with policymakers to create supportive policy framework inclusive of local, state, and federal policy and strategies to most effectively implement initiative
• Conduct planning and identify desired program outcomes</t>
  </si>
  <si>
    <t>1,800 at scale</t>
  </si>
  <si>
    <t>Greater Fresno region</t>
  </si>
  <si>
    <t>1. Lack of collaborative resolve between schools and businesses to catalyze action. 2. Lack of a clear roadmap between entities with a shared vision for economic growth. 3. Lack of continuing and sustainable legislative and financial support. 4. Lack of an inclusive process that is transparent and promotes sustainability and local ownership. 5. Lack of a framework that guides and enhances future investments and capabilities.</t>
  </si>
  <si>
    <t>genelle@sjvma.org</t>
  </si>
  <si>
    <t>Genelle Taylor Kumpe</t>
  </si>
  <si>
    <t>559-250-0453</t>
  </si>
  <si>
    <t>San Joaquin Valley Manufacturing Alliance</t>
  </si>
  <si>
    <t>SJV Manufacturing Alliance</t>
  </si>
  <si>
    <t>The San Joaquin Valley Manufacturing Alliance (SJVMA) is an organization of the Valley’s manufacturing leaders advancing their industry and creating a world-class workforce at the local level. Launched by the Fresno Business Council, SJVMA aims to strengthen regional manufacturing, an industry that employs more than 105,000 people and growing and is responsible for nearly $15 billion of the Valley’s annual Gross Domestic Product (GDP). The Alliance designs training programs, provides jobs to career ready individuals and interns for hands-on experience, and educates the public on the benefits of manufacturing careers, addresses legislative issues, and brings local businesses and industry innovators together for the Valley Made Summit, an annual manufacturing conference. Through these initiatives, the SJVMA enhances the region’s competitiveness in the global market, multiplying manufacturing’s economic impact on the Valley.</t>
  </si>
  <si>
    <t>Middle-skill jobs, which require education beyond high school but not a four-year degree, make up the largest part of America’s and California’s labor market. Key industries in California are unable to find enough sufficiently trained workers to fill these jobs. The SJVMA looks to continue to provide these jobs through a strong industry (manufacturing) by ensuring there are the right CTE programs in place in our education systems; training unemployed and unskilled workforce to fill the jobs; create a thriving economy in the SJV.</t>
  </si>
  <si>
    <t>Messaging and marketing campaign for changing the thoughts about the manufacturing industry Increase attendance at the annual Valley Made Summit; sponsor student attendance Increase number of internships for high school, community college and university students. Increase number of externships to make it a norm for identifying relevant skill sets needed for students to be job ready following graduation. Develop a fund available to subsidize for paid internship and externship experiences. Increase number of CTE programs in high school and community colleges - measurement of programs, dollars invested, students enrolled</t>
  </si>
  <si>
    <t>Fresno Business Council &amp; SJVMA staff; industry; education; government; local media</t>
  </si>
  <si>
    <t>Data pulled on the number of CTE programs that exist currently; are newly started; dollars invested into these programs; number of students enrolled. Additional staff hired to scale the programs; strategic plan developed around messaging and execution of set goals and outcomes; gather stakeholders together to develop those goals and decide who does what.</t>
  </si>
  <si>
    <t>Fresno &amp; Madera Counties initially - SJV, then the state of CA to scale</t>
  </si>
  <si>
    <t>There are over 11,000 employment regulations for manufacturing companies, which is 4x that of some other states. Hiring interns or at risk population could continue the litigious environment we exist in currently unless our employers are better protected. Environmental Justice could put constrains on the expansion of the manufacturing sector because of the specific lens they use (single interest). Because of the nature of education and length of processes to approve curricula, the rapidly changing landscape of work and the way we work could cause specific programs to be outdated before they’re even implemented and approved. Educators could all go at industry from different angles and pigeonhole them into the site-specific programs they work with (software, data tracking for job placement, etc), causing manufacturers to be too turned off to engage, or causing an extremely laborious process to host interns/externs.</t>
  </si>
  <si>
    <t>isherrera@csufresno.edu</t>
  </si>
  <si>
    <t>Ismael D. Herrera</t>
  </si>
  <si>
    <t>OCED at Fresno State</t>
  </si>
  <si>
    <t>Bolt to College</t>
  </si>
  <si>
    <t>Using EVs, the program provides door-to-college ride sharing services to Fresno City College students living in the rural community of Kerman in west Fresno County. The cost of monthly service is subsidized by CEC dollars and ridership is high. There is interest in expanding program to other higher education institutions in region with additional public-private sources. The program is removing the barrier of mobility for college students, while relieving congestion at Fresno City College, and reducing our CO2 footprint. A true triple-bottom line best practice!</t>
  </si>
  <si>
    <t>Reduce vehicle traffic congestion at institutions of higher education within the region; provide tangible cost savings to both urban and rural college students; deploy additional fleets of EV and EVSE; reduce GHG emissions</t>
  </si>
  <si>
    <t>Reduction of GHG emissions; cost savings (vehicle, fuel, maintenance, parking permit) for individual college students/households; reduction in vehicle miles traveled; number of college students attending higher institution as a result of increased mobility; reduced levels of parking congestion at institutions of higher education; number of EV adoptions (lease/purchases) by users of services;</t>
  </si>
  <si>
    <t>CVHEC (higher education); urban and rural school districts and municipalities (for EVSE purposes); Fresno EOC (owns existing Bolt to College fleet); Fresno County Rural Transit; Fresno COG (Measure C dollars); community based organizations (community outreach)</t>
  </si>
  <si>
    <t>Identify additional public and private sources to maintain and expand existing model (current Bolt to College program's CEC dollars expire this year); identify other willing communities (urban and rural) and other willing institutions of higher education (Fresno State logical next step given EVSE available on campus)</t>
  </si>
  <si>
    <t>100 (50 students per semester using existing business model)</t>
  </si>
  <si>
    <t>Urban and rural communities</t>
  </si>
  <si>
    <t>Initial program launch logistics with routes and schedules</t>
  </si>
  <si>
    <t>ryan@upholdings.net</t>
  </si>
  <si>
    <t>Ryan Wilson</t>
  </si>
  <si>
    <t>312.870.4747</t>
  </si>
  <si>
    <t>UPholdings</t>
  </si>
  <si>
    <t>Butterfly Gardens</t>
  </si>
  <si>
    <t>Butterfly Gardens will be a 75+ unit service-enriched affordable housing development for vulnerable populations. In partnership with the County of Fresno Department of Behavioral Health and others, the project will provide housing for people experiencing or at-risk of homelessness and people with serious mental illness. Residents will be supported through on-site services, allowing them to live independently. The project will be built in Clovis.</t>
  </si>
  <si>
    <t>Butterfly Gardens will address the homelessness crisis in the Central Valley and also expand housing opportunities for people with mental health diagnoses. There is currently a severe lack of such housing.</t>
  </si>
  <si>
    <t>1. Increase number of units for people experiencing homelessness 2. reduce the number of people experiencing homelessness in the Central Valley 3. expand housing opportunities for people with serious mental illness diagnoses</t>
  </si>
  <si>
    <t>Housing developer, social service provider, local government, state government, lenders and other funding partners</t>
  </si>
  <si>
    <t>Butterfly Gardens is currently in the pre-development stage and seeking the necessary capital and operating funds. Securing commitments for all funds in the next 12 months would allow the project to begin construction.</t>
  </si>
  <si>
    <t>$20,000,001 - $50,000,000</t>
  </si>
  <si>
    <t>75+ people</t>
  </si>
  <si>
    <t>Fresno County (project to be built in Clovis)</t>
  </si>
  <si>
    <t>johnminkler3@gmail.com</t>
  </si>
  <si>
    <t>John Minkler</t>
  </si>
  <si>
    <t>Civic Education Center</t>
  </si>
  <si>
    <t>Youth Civic Engagement in Public Schools</t>
  </si>
  <si>
    <t>The Civic Education Center Program was created in 2016 to train teachers to guide students to identify a community problem, research to understand causes and potential solutions, and implement a civic service project. This school year, we served 12 schools, 23 teachers and 1,200 students in 3 school districts in Fresno County. Students learned American civic values, principles of democracy and contribute a solution, on issues like racism, mental health, poverty, drug addiction, and water conservation. Students experience the positive side of our democratic republic, working with community mentors to organize civic service projects. Students feel the power of participating in democracy as their civic service projects have a positive impact on schools and communities.</t>
  </si>
  <si>
    <t>Students are overwhelmed with the challenges of technology, environmental and health crises, poverty and violence. Too many students suffer from alienation, trauma and depression. They lack a sense of agency, that they can create solutions to complex problems in their lives and communities. They need the experience of serving something greater than themselves, working together with a team (group, class, school…) to research a problem and develop an effective solution. A primary challenge for our community and America is to prepare citizen leaders to redefine and commit to the principles and practices of American democracy.</t>
  </si>
  <si>
    <t>Goals for ten years: • Prepare 50,000 citizen leaders in Greater Fresno Region • Train 400 teachers in best practices of civic education • Establish a Civic Engagement Award for citizen leaders in elementary, middle and high schools • Facilitate intergenerational dialogues on critical issues, such as racism, poverty, health, environment and economic development. • Nature Retreats with training in leadership restorative practice and Rites of Passage experiences.</t>
  </si>
  <si>
    <t>Key Stakeholders: • Students in K-12 schools in Greater Fresno Region • Teachers and administrators in those schools • Parents and community advisors and mentors • Local businesses, government agencies and non-profit corporations • Universities, especially teacher training programs</t>
  </si>
  <si>
    <t xml:space="preserve">• Expand capacity with additional staff and facilities 
• Create greater online resources and services
• Expand program into additional districts and counties
• Grow partnerships with public and private agencies and businesses to support greater student civic engagement
</t>
  </si>
  <si>
    <t>NA</t>
  </si>
  <si>
    <t>Risks: • Maintaining the quality of teacher and student training and projects • Maintaining positive support from community and schools • Long term sustainability</t>
  </si>
  <si>
    <t>Financial Literacy/Capability Training &amp; Coaching</t>
  </si>
  <si>
    <t>Using a model developed and deployed in the Mission District of San Francisco, and piloted for the first time in the SJV (Madera, CA), financial literacy/capability training address household Debt, Income, Savings, and Credit (DISC). Our team is trained in this model and is producing preliminary, tangible economic/wealth benefits to clients served. We are helping clients reduce debt liability, strategically use income, establish and/or expand savings accounts, and establish or mitigate credit scores with three bureaus. Existing partnerships with "safe banking" partners and other innovative financial tools, are empowering households to take control of their financial futures.</t>
  </si>
  <si>
    <t>Wealth disparities; lack of emergency savings accounts; financial illiteracy; chronic poverty; credit related barriers (i.e. housing, mobility, employment, higher education, etc.)</t>
  </si>
  <si>
    <t>Individual debt liability reduction; individual credit score improvements; household savings amounts; barriers removed (i.e. access to housing (rent and own), loans for vehicles, employment, high education opportunities, etc.)</t>
  </si>
  <si>
    <t>Financial institutions (especially those with "safe banking" products); community based organizations and other "trusted messengers" who can train and coach with sharing of very sensitive, private information, OCED at Fresno State (SJV lead on model)</t>
  </si>
  <si>
    <t>Additional funding to expand; OCED at Fresno State expand services and cross-training partners;</t>
  </si>
  <si>
    <t>50-100 (it is a time-intensive model)</t>
  </si>
  <si>
    <t>Urban and rural settings</t>
  </si>
  <si>
    <t>Clear and effective messaging on the required confidentiality of sensitive information shared by clients</t>
  </si>
  <si>
    <t>lori.bennett@cloviscollege.edu</t>
  </si>
  <si>
    <t>Lori Bennett</t>
  </si>
  <si>
    <t>Clovis Community College</t>
  </si>
  <si>
    <t>Expand Health Care Industry Curriculum</t>
  </si>
  <si>
    <t>Develop and provide new programs to support local industry need for health care professionals. This includes writing curriculum, completing the unique health program accreditation process, purchasing equipment, and hiring staff to implement to the new health care pathways. Programs will provide pathways from K-12 to community college to universities for further education or entry-level jobs in this field.</t>
  </si>
  <si>
    <t>The healthcare industry is expanding throughout the region, especially in the area served by Clovis Community College. This initiative will address gaps in labor market need by job/career training that will lead to more qualified employees.</t>
  </si>
  <si>
    <t>1. Support local employer needs by develop new healthcare programs that align with high local employment need. 2. Increase student success and improve student equity by increasing the number of students who earn degrees or certificates. 3. Improve access and student equity by providing local health care career education opportunities so that more local community members can qualify for higher-wage jobs.</t>
  </si>
  <si>
    <t>Clovis Community College administrators and faculty, Healthcare industry representatives, K-12 and university partners</t>
  </si>
  <si>
    <t xml:space="preserve">1. Planning meeting with CCC administration, faculty, and staff, and healthcare advisory council for input on high-demand entry-level healthcare positions.
2. Data collection and analysis.
3. Hire full or part-time faculty and a program director
4. Develop curriculum and begin accreditation process
5. Receive college and SCCCD Board of Trustees approval
6. Determine facility
7. Purchase equipment
8. Market program
</t>
  </si>
  <si>
    <t>$500,001 - $1,000,000, $1,000,001 - $5,000,000</t>
  </si>
  <si>
    <t>0-50; 51-500</t>
  </si>
  <si>
    <t>Greater Fresno Region; Most specifically: Fresno/Clovis</t>
  </si>
  <si>
    <t>No guarantee of job placement for students; low enrollment; difficulty finding qualified instructors.</t>
  </si>
  <si>
    <t>DCARBRAY@BGCLUBFC.ORG</t>
  </si>
  <si>
    <t>Paul Gibson / Diane Carbray</t>
  </si>
  <si>
    <t>Boys &amp; Girls Clubs of Fresno County</t>
  </si>
  <si>
    <t>Career Launch for Teens</t>
  </si>
  <si>
    <t>The Boys &amp; Girls Clubs of Fresno County Initiative would recruit and train youth, ages 14-18, from low-income and underserved neighborhoods throughout Fresno City and County in a pre-employment training with the intention of placing them in a paid job for 6 weeks. They will receive 24 hours of training in “Career Launch” over the course of 8 weeks that will increase their opportunity for viable employment and teach them how to find a job, prepare a resume, complete a job application, understand financial literacy, and successfully interview for a position. We would recruit local community businesses to “employ” youth for the 6 week period and funding would provide the minimum wage. Those who successfully complete Career Launch will have the opportunity to interview for employment and be placed as an intern position with a local business. Their interview responses will be judged and scored, not only on their response to the questions, but on their appearance, personality, attitude and enthusiasm during the interview.</t>
  </si>
  <si>
    <t>We are trying to stop the cyclical self-prophecy of unemployment, dropouts, gang affiliation and at-risk behavior of our youth in the City of Fresno. Our City has the 2nd highest pockets of urban poverty in the country for those reasons. A Career Launch Initiative would actually address the 3 areas of DRIVE: Economic Development with support for jobs, Human Capital with career pathways and employee training, and Neighborhood Development through quality of life improvements and racial inclusion. Many low-income teens across the City are left behind when it comes to job opportunities and gaining experience in the workforce. Teens will develop interviewing skills and receive actual paid job experience to give them a head start to launch a future career.</t>
  </si>
  <si>
    <t>1. Measureable goal for number of youth educated in the Career Launch initiative in the job training during 8 week sessions = 500. 90% would have completed resumes, mock interviews, and training. 2. Goal of securing Intern Job sites: 80 sites that would host 1-2 teens in jobs 3. Specific goal depending on Funding: 30% of Career Launch youth trained would be selected to receive minimum wage jobs = 150 for 5 weeks of work at 25 hrs./week = a stipend of $1,625 gross wages per youth. 4. Teen demographics, income levels, gender, etc. will be tracked for recording outcomes, diversity, racial inclusion, as well as qualitative stories and observations. 5. Surveys of business/host sites on value of the program, success, challenges, and suggested changes. Parent participation and comments should be included also.</t>
  </si>
  <si>
    <t>Our experience with Teen employment needs (with our former PG&amp;E Summer Jobs Program) has helped define needs for this Initiative: City and Media: City Council and Mayoral buy-in and support of all local media with success stories and excitement for the opportunity DRIVE has provided for our most underserved youth and neighborhoods. Business leaders/Business Council: They will need to understand this is a trained youth, and many who are willing to designate a staff to host a paid intern for meaningful job internship Fresno County Office of Education – Jim Yovino: Fresno Unified Schools – especially in SE, Central and SW to recruit and recommend youth to the programs. Parents: Willing to provide guidance, transportation, and discipline to have teens complete the training and the Internship.</t>
  </si>
  <si>
    <t xml:space="preserve">1. Develop outline and meet with key stakeholders for input and buy-in
2. Create and finalize a business plan model: Timeline, target population, # participants, # job site leaders, identify schools, choose curriculum.
3. Develop budget – including stipends for internships, DRIVE polo shirts for worksites, transportation (tokens), staff budgets for training youth, etc.
4. Develop Project lead Job descriptions and hire for positions with start dates: Includes Project Manager, Experienced Job Coordinator, Work site coordinator, create website and social media pages. Meet with media to get community excitement for this transformational project for teens employment
5. Create teen internship employee manual, work permit process with schools, create host sites 
6. Begin to Recruit Teens at Schools, Churches, etc with parallel effort for obtaining business and community work sites.
</t>
  </si>
  <si>
    <t>700 - 1,000</t>
  </si>
  <si>
    <t>1. Having to mitigate a poor Host experience with a teen intern with their host-business site; these are usually worked out amicably. 2. Teen job is not a meaningful experience – they need to develop skills that will inspire them and empower them on to their next job after this internship 3. I don’t have anymore risks to list – these is so much more reward than risk!</t>
  </si>
  <si>
    <t>lee@treefresno.org</t>
  </si>
  <si>
    <t>L:ee Ayres</t>
  </si>
  <si>
    <t>559-221-5556</t>
  </si>
  <si>
    <t>Tree Fresno</t>
  </si>
  <si>
    <t>San Joaquin Green</t>
  </si>
  <si>
    <t>Increase the scale of the tree canopy and green vegetation in order to improve the health and economic wellbeing of the residents of the San Joaquin Valley.</t>
  </si>
  <si>
    <t>Improve respiratory health, recovery rates from surgery and cancer treatment, birth outcomes, mental health, work attendance record, cognitive ability, education achievement, worker behavior, fitness, and quality of leadership.</t>
  </si>
  <si>
    <t>Canopy coverage, birth outcomes, worker attendance, family incomes, and education achievement levels.</t>
  </si>
  <si>
    <t>Public and private property owners, employers, medical service providers, moms, teachers, local goverment (trees in park and on streets).</t>
  </si>
  <si>
    <t>For it to scale successfully in the next 6 - 12 months, we would need to mobilize partners (medical service providers, school districts, local government, suppliers), recruit additional staff, lease vehicles and equipment, and build an effective communication program with target audiences.</t>
  </si>
  <si>
    <t>1,001 -5,000 people, 5,001 - 10,000 people</t>
  </si>
  <si>
    <t>Not applicable</t>
  </si>
  <si>
    <t>Greater Fresno region - 4 counties</t>
  </si>
  <si>
    <t>Need for larger scale. We have 250,000 students in Fresno County alone. We need to assess the landscapes of thier lives. We give birth to 15,000 babies a year in Fresno County. We need to address the environmental health circumstances for most of them. There are thousands of people recovering from cancer treatments and surgeries. We need to address the environmental health circumstances for most of them.</t>
  </si>
  <si>
    <t>Fresno State Parent University</t>
  </si>
  <si>
    <t>12-week digital literacy training program for individuals with limited technology experience that also results in facilitated low-cost internet subscription. Since 2013, almost 5,000 individuals have complete training course and another 6,000 or so households have been assisted with low-cost internet subscriptions. Program deployed in both urban and rural settings. Hardware provide to over 150 households.</t>
  </si>
  <si>
    <t>Regional digital divide: broadband adoption and digital literacy, and in some cases accessibility to hardware</t>
  </si>
  <si>
    <t>Number of new, verified low-cost internet household subscriptions, number of individuals completing digital literacy training</t>
  </si>
  <si>
    <t>Local school districts/school sites; community based organizations; faith-based organizations; local municipalities; OCED at Fresno State</t>
  </si>
  <si>
    <t>Identify both urban and rural communities with willingness to establish program locally; identify additional revenue to leverage existing sources at OCED at Fresno State</t>
  </si>
  <si>
    <t>51-500 (depending on number of new sites; 20-25 per site, per academic semester)</t>
  </si>
  <si>
    <t>Minimal. Maybe low number of participants at respective sites</t>
  </si>
  <si>
    <t>hnorman@first5fresno.org</t>
  </si>
  <si>
    <t>Hannah Norman</t>
  </si>
  <si>
    <t>Help Me Grow Fresno County</t>
  </si>
  <si>
    <t>Help Me Grow (HMG) is a national system model that promotes cross-sector collaboration to build an efficient and effective early childhood system that mitigates the impact of adversity and supports protective factors among families, so that all children can grow and thrive to their full potential. HMG is not a stand alone, direct service program, but rather builds on existing resources to develop and enhance a comprehensive approach to early childhood system building.</t>
  </si>
  <si>
    <t>It is well documented that a child’s brain develops faster in the first three years than at any other time in their life. During this period of rapid growth, it is crucial to determine if a child’s development is on track and address any concerns as early as possible to have the greatest impact. The failure to identify developmental delays puts children at risk for life-long problems that can affect their long-term health outcomes, educational achievement and successful independence.</t>
  </si>
  <si>
    <t>Increasing the number of children who receive developmental screenings and are successfully connected to services in a timely manner, increasing collaboration between child and family serving agencies, creating a central child/family referral system for the community</t>
  </si>
  <si>
    <t>All child and family serving agencies, with an emphasis on Local Education Agencies, Regional Center, County Departments and the Medical Community...also policy makers and funders to sustain the system</t>
  </si>
  <si>
    <t>The core components and functions of Help Me Grow begin to be integrated into the internal systems of key stakeholders to move from Help Me Grow operating as an individual initiative to a countywide approach to how children and families are supported. In addition, we need to establish shared data to support successful referrals and identify areas for improvement.</t>
  </si>
  <si>
    <t>Full integration of Help Me Grow will require some community change.</t>
  </si>
  <si>
    <t>ms.keshiathomasvp@gmail.com</t>
  </si>
  <si>
    <t>Keshia Thomas</t>
  </si>
  <si>
    <t>559-394-4284</t>
  </si>
  <si>
    <t>FCDI</t>
  </si>
  <si>
    <t>DRIVE</t>
  </si>
  <si>
    <t>The DRIVE Initiative to grow a sustainable and inclusive community.</t>
  </si>
  <si>
    <t>The creation of a transformative community.</t>
  </si>
  <si>
    <t>Economical development, human capitol and neighborhood development.</t>
  </si>
  <si>
    <t>The community</t>
  </si>
  <si>
    <t>SECURE FLEXIBLE FUNDING, CREATE AND INTERVENTION AFTER NEEDS ASSESSMENT.</t>
  </si>
  <si>
    <t>100-500</t>
  </si>
  <si>
    <t>AREAS THAT ARE NOT CONCENTRATE. SOUTHWEST FRESNO AND SOUTHEAST FRESNO</t>
  </si>
  <si>
    <t>CULTURAL BARRIERS AND STATISTICALLY WOMEN OF COLOR ARE NOT CONSIDERED GOOD INVESTMENTS.</t>
  </si>
  <si>
    <t>Soccer Field and Track with Field House</t>
  </si>
  <si>
    <t>Design and install soccer field(s), surrounded by a running track, and supported with a field house to be used by CCC athletic teams and to be shared with neighboring community organizations. This will support the growing athletic program at Clovis Community College.</t>
  </si>
  <si>
    <t>Clovis Community College is a new college and does not have its own/adequate athletic facilities. Lack of safe, appropriate playing field for the soccer program. Lack of any cross country or track and field facilities. Not having a fenced soccer field limits our ability to charge entry fees, like other colleges. These fees help fund the athletic program, so this limits our ability to expand our athletics program to meet the needs of our students and local community.</t>
  </si>
  <si>
    <t>1. Enhance and support athletic program as an important part of our growing college that serves more than 12,000 students. 2. Improve student engagement, which promotes student retention and achievement. 3. Provide opportunities to support community events.</t>
  </si>
  <si>
    <t>State Center Community College District representative, Clovis Community College administration, faculty, and staff; City of Clovis, City of Fresno, Architects, Athletics community representatives.</t>
  </si>
  <si>
    <t xml:space="preserve">1. 1. Receive financial backing.
2. Host planning meetings with City of Fresno and City of Clovis representatives.
3. Host community meeting.
4. Conduct research/field work to determine best practices for new facility.
5. Hire architect and identify contractor.
</t>
  </si>
  <si>
    <t>North East Fresno and Clovis</t>
  </si>
  <si>
    <t>None</t>
  </si>
  <si>
    <t>lsantana@readingandbeyond.org</t>
  </si>
  <si>
    <t>Luis Santana</t>
  </si>
  <si>
    <t>559-342-8625</t>
  </si>
  <si>
    <t>Reading and Beyond</t>
  </si>
  <si>
    <t>Bridge Academy</t>
  </si>
  <si>
    <t xml:space="preserve">Utilizing our established California Bridge Academies model, we would launch a 5-year initiative in Fresno, Madera and Kings Counties to reach low-income, unemployed/underemployed individuals and provide intensive, tailored Employment and Training services, to put them on a path to self-reliance. The key to this model is our Career and Family Navigators (CFN’s) who work with participants and their families to develop truly individualized plans, based on their areas of interest, specific individual and family barriers, needs and goals. These plans have two main tracks, which are not mutually exclusive: 
Education – GED/HSD when needed; CTE certificate, Industry-Recognized 
credential; Associate’s Degree
Job Search – Individual/Group sessions for soft skills development, mock 
interviews; job placement assistance and mentoring/counseling to ensure 
job retention
Through whichever track each participant is on the CFN is there, giving advice, and providing support and resources for any barriers that may arise. When possible we will leverage our other programs, spanning the cradle-to-career continuum, to maximize beneficial family impacts.
</t>
  </si>
  <si>
    <t>While California is currently on a good trajectory in regards to unemployment numbers, with historic levels of unemployment in many categories, the central valley still lags behind considerably, with the unemployment about 70% higher than the state average. And while there are currently more jobs available than job seekers, the skill gap is making it hard for employers to find workers with the skills necessary for many open positions. Specifically, in the California community college system, students are taking many years to finish their studies, or not completing programs at all, that are designed to be short-term pathways to career level jobs. Many of the participants we serve are first generation students, with little or no experience navigating the education systems beyond high school, and they find themselves forced to work at least part-time to stay afloat, struggling to balance the priorities of long-term goals with immediate needs. We would seek to overcome these problems through our holistic approach, looking at the individual and tailoring pathways to their specific needs and goals, and providing support to enable them to overcome the barriers and navigate the systems that have kept them from finding success.</t>
  </si>
  <si>
    <t>1. Goal of 1,500 enrollment per year with 1,000 (67% retention) participants per year graduating from the program 2. Goal of 315 participants per year completing training/education* for middle skill career path *CTE certificate, industry-recognized credential, or Associate’s degree 3. Goal of 67% of participants obtaining new employment/wage progression 4. Goal of 80% of participants retaining employment for at least 12 months 5. Goal of 90% of participants without GED/HSD at enrollment, obtaining GED/HSD before exit</t>
  </si>
  <si>
    <t>There are many stakeholders to promote the success of this initiative, among them; the California State Center Community College District, Local Employers, local Workforce Investment Boards, local Economic Development Corporation, non-profits that can deliver a wide range of support services to participants, as well as Elected officials.</t>
  </si>
  <si>
    <t xml:space="preserve">Because this program has already been in place in some form since 2010, and as recently as March 2019 was one of ten sites administering a USDA Randomized Control Test of similar size and scope to this proposal, we would not require much time for a planning phase; we would simply need to begin hiring and training to ramp up to projected size and scope. 
In the first 6 months we would 
• Open 5 office sites in ideal areas
• Hire and train immediately needed staff of 10-15 for program launch
• Begin recruitment efforts and work towards program goals
In the following 6 months we would need to
• Hire additional 10-15 staff for ramp up
• Open additional 5 office sites
• Ramp up efforts to begin meeting scaled goals by mid-year 2 of initiative
</t>
  </si>
  <si>
    <t>While this program is already established, this would still represent a new initiative based on the scale proposed. In the initial launch year, we would estimate some 500-700 new participants would be enrolled, impacting not only them, but their families as well (about 2,000 people impacted). At scale, by mid-year 2, we would serve an estimated 1,500 participants per year, impacting both them and their families, (about 5,000 people impacted/year), as our programs look at participants holistically, seeking to address barriers for both them and their families. Through leveraging our other existing programs that span the entire cradle-to-career continuum, we could potentially see an impact many times greater than just the base number of participants enrolled.</t>
  </si>
  <si>
    <t>Greater Fresno Region – Fresno, Madera and Kings counties</t>
  </si>
  <si>
    <t>Since we have already done what we are proposing, with many restrictions that will not be present with this initiative, we believe risks will be minimal. There is always potential for bumps in the road, but we will be able to minimize and navigate past these due to our past experience.</t>
  </si>
  <si>
    <t>brian.angus@fresnooec.org</t>
  </si>
  <si>
    <t>Brian Angus, Jane Thomas</t>
  </si>
  <si>
    <t>Healthy Women = Healthy Initiatives</t>
  </si>
  <si>
    <t>The Healthy Women = Healthy Families initiative closes the health equity gap for Hispanic and African American women in Fresno County, leading to better overall health outcomes for their families. Parents are the primary gatekeepers of their children’s health, and with 23% of households headed by a single female in Fresno County compared to 18.6% in California (kidsdata.org, 2014), a mother’s health is strongly linked to the health of her family (U.S. DHH/Health Resources and Services Administration, 2014; U.S. DHH/Office of Disease Prevention and Health Promotion, 2016). The initiative will focus on the areas of obesity, mental health, dental health, and sexually transmitted infections (STIs) in an effort to comprehensively address the top identified health challenges among Hispanic and African American women with low incomes. Additionally, healthcare expenses are the leading cause of individual bankruptcy in the U.S. which means improved health outcomes can significantly impact economic prosperity (The Economist, 2015). The domino effect of this initiative will move beyond the mother and her family, to positively affect the economy.</t>
  </si>
  <si>
    <t>• Fresno ranked the 6th “most racially disparate” county in California based on a 2018 report from the Advancement Project California, which compared key issues including health care access. • In Fresno County, 39.1% of African Americans and 32.3% of Hispanics live in poverty compared to 22.5% of whites (U.S. Census Bureau, 2017), and income influences health and longevity of individuals (Health Affairs, 2018). • Keeping in mind these racial disparities, Fresno County’s concerning health issues are: 1) 41.9% of females in Fresno County are obese compared to 32.9% in California and 36.1% nationally (healthdata.org, 2015); 2) Statewide, 1 in 20 adults suffer from a serious mental illness while 5.1% of Fresno County adults have a serious mental illness (California Health Care Foundation, 2013). Additionally, nationally, one in five women compared to one in eight men are diagnosed with a common mental disorder, according to the Adult Psychiatric Morbidity Study. • Further health issues include: 3) Oral health affects overall health, and there were more than 400 emergency department visits for preventable dental issues in Fresno County per 100,000 compared to 298 in California (California Department of Public Health, 2012); 4) Fresno County continues to rank among the top 10 counties in California with the highest new cases and incidence rates reported for chlamydia, gonorrhea, and syphilis (California Department of Public Health, 2017).</t>
  </si>
  <si>
    <t>1. Reduce the percentage of African American and Hispanic women who are obese in Fresno County thereby reducing the number of obesity-related health issues (high blood pressure, high cholesterol, diabetes, etc.) among the target population. 2. Increase in the number of women from the target population who receive treatment for mental health issues. 3. Increase the frequency of dental visits among African American and Hispanic women and their families, resulting in less emergency department visits related to preventable dental issues. 4. Reduce the reported number of new cases and incidents of STI’s among the target population.</t>
  </si>
  <si>
    <t>Medical and dental community, Fresno County Department of Public Health, WIC agencies of Fresno County, Community-based minority organizations, Community-based organizations, Fresno County Health Improvement Programs, Maternal Programs &amp; Initiatives, Fresno County Department of Behavioral Health</t>
  </si>
  <si>
    <t xml:space="preserve">• Identify potential partners and confirm their commitment.
• Secure integrated, flexible funding. 
• Employ an evidence-based strategy to assess community needs and develop sustainable solutions to lessen the health equity gap between African American and Hispanic women and other populations.
• Develop screening tool focused on women’s health.
• Create community ambassador model to facilitate community outreach.
</t>
  </si>
  <si>
    <t>1. Cultural norms which do not support improvement of health outcomes for African American and Hispanic women. 2. Lack of continuing and sustainable funding streams. 3. Lack of an inclusive process that leaves the target population underserved in their health needs and prevents long-term sustainability of initiatives. 4. Stigma, particularly in minority communities, that prevents the target population from seeking treatment for specific health needs that results in a lack of real action. 5. Lack of a framework to make health-related investment decisions for underserved populations resulting in stifled capabilities.</t>
  </si>
  <si>
    <t>woliver@fresnoedc.com</t>
  </si>
  <si>
    <t>William Oliver</t>
  </si>
  <si>
    <t>559-476-2518</t>
  </si>
  <si>
    <t>Fresno County EDC</t>
  </si>
  <si>
    <t>Central Valley Training Center</t>
  </si>
  <si>
    <t>The Central Valley Training Center will provide a broad range of training and development services to support at risk and disconnected young adults, veterans, economically disadvantaged, and individuals historically underrepresented in the construction trades as well as other key industries and occupations, such as manufacturing and skilled welding.</t>
  </si>
  <si>
    <t>The Central Valley Training Center will aim to ensure proper recruitment, training, placement and retention efforts for the targeted population mentioned above to overcome wide-ranging barriers to employment in the construction fields as well as other potential industry sectors that present employment opportunities to reach self-sufficiency and economic mobility.</t>
  </si>
  <si>
    <t>• Establish formal partnerships with organizations at the forefront of these initiatives, such as the Cypress Mandela Training Center in Oakland to tailor a program and curriculum fit for the areas population and industry needs. • Create a substantive and actionable response to the region’s growing call for a more skilled workforce that is tailor-made to industry needs. • Create a financial plan that leverages existing in-kind and seed funding sources with additional investment opportunities among public, private and philanthropic capital. • Create a predominant training facility that will leverage partnerships and resources shared between the construction trades, economic and workforce development organizations, public sector and private sector to create up-to-date training that fits industry’s skilled hiring needs and strives to overcome barriers to employment for the target population. • Track measurable outcomes such as a decrease in unemployment, increase in marketable skillsets, and track value that is generated at the neighborhood level.</t>
  </si>
  <si>
    <t>• Cypress Mandela Training Center • Economic Development Corporation • Workforce Development Board • San Joaquin Valley Manufacturing Alliance • County of Fresno • California High-Speed Rail Authority • Laborers Training and Retraining Trust Fund for Northern California • Building and Construction Trades Council • Northern California Carpenters Regional Council (NCCRC): • The Associated General Contractors of America (AGC):</t>
  </si>
  <si>
    <t>A not for profit organization shall be formed and an investment plan put in place to identify additional funding sources to leverage existing funding commitments.</t>
  </si>
  <si>
    <t>An initial class of 35-40 students will be recruited by local partner agencies from existing programs that interact with the targeted population. At scale, the Central Valley Training Center curriculum, programs and graduates can be increased incrementally in-line with the number of verified job opportunities that are available.</t>
  </si>
  <si>
    <t>Primarily the greater Fresno region with capacity to reach neighboring Central Valley communities including Kings, Tulare, Madera and Merced County.</t>
  </si>
  <si>
    <t>Workforce availability is the loudest rallying cry heard from the public and private industry when trying to attract and retain talent. Therefore, if the groundwork isn’t put in place now, many of those jobs, and existing and prospective industries, could migrate from Fresno and the Central Valley to neighboring communities with the talent pipelines in place.</t>
  </si>
  <si>
    <t>mpeterson@fresno.ucsf.edu</t>
  </si>
  <si>
    <t>Michael W. Peterson , MD</t>
  </si>
  <si>
    <t>559-499-6427</t>
  </si>
  <si>
    <t>UCSF Fresno</t>
  </si>
  <si>
    <t>UCSF Fresno Branch Medical School</t>
  </si>
  <si>
    <t>UCSF Fresno was recently designated as a branch campus of the UCSF School of Medicine. UCSF consistently ranks among the U.S. News &amp; World Report’s top medical schools. Funding is currently available to train up to 12 medical students per year. The long-term goal is to grow the branch campus to 50 students per year with a stable, ongoing source of funding and to provide all 4 years of training in the Valley. In addition, funding will also be used to expand pipeline programs to prepare students from the region for careers in health care. A pipeline of diverse physicians is needed to address the health care challenges and disparities that exist in the San Joaquin Valley. Significant economic benefits come with having a medical school located in a community.</t>
  </si>
  <si>
    <t>The branch campus aims to address the shortage of physicians in the San Joaquin Valley and improve health outcomes by creating a pathway for students to pursue medical school and residency in the Valley. Statistics show that doctors practice near where they complete their training and/or where they grew up. In addition, health outcomes are better when the physicians caring for the patients share ethnic and linguistic backgrounds with patients. Providing a pathway for future physicians to complete their education in Fresno and the Valley will increase the number of physicians who stay to provide care. According to the California Future Health Workforce Commission, the state will face a shortfall of more than 4,000 primary care clinicians. UCSF Fresno is engaged in four of the Commission’s top 10 funding priorities aimed at addressing the shortfall: 1) Residency training, 2) SJV PRIME medical student training, 3) recruiting college students from underrepresented backgrounds and 4) pipeline programs.</t>
  </si>
  <si>
    <t>1) Number of students from the region pursuing careers in health care 2) Number of students from the region staying in the Valley for medical school 3) Increased diversity of the students and residents being trained in the Valley 4) Number of medical students staying in the Valley to complete residency training 5) Number of residents who remain in the region to practice after completing training 6) Increase in physician to population ratio</t>
  </si>
  <si>
    <t>Public and private investors; Clinical partner affiliates (i.e. training hospitals); Well-trained and motivated clinical faculty; Diverse pipeline of motivated, academically eligible students</t>
  </si>
  <si>
    <t>To grow and sustain the UCSF Fresno branch medical campus in perpetuity, an investment of $500 million endowment is needed to generate $20-25m per year to support the school. In addition, scholarships are needed to attract and retain medical students to the SJV PRIME. Financial support drives decisions to train in medicine, drives career choices, and significantly influences the diversity of the workforce. Other campuses such as the UCLA Geffen School of Medicine provide full scholarships to students who would otherwise likely train in the Valley but are unable to pass up the significant financial assistance a full scholarship provides.</t>
  </si>
  <si>
    <t>The initiative itself has no potential risk. However, it would be a major misstep to proceed without a stable, ongoing source of funding. To do so would jeopardize the long-term viability of the initiative. Moreover, the state and region can’t afford to ignore the current physician shortage in the San Joaquin Valley, which will only worsen as our diverse and aging population continues to grow and 1/3 of the physician workforce is expected to retire in the near future. An expanded branch campus is needed to train physicians for the region and work collaboratively to address the health disparities that exist in the Valley.</t>
  </si>
  <si>
    <t>Contract and Community Education</t>
  </si>
  <si>
    <t>Reedley College would create multiple short term contract ed or community service courses to educate the community on various topics that meet their needs or provide continuing education skills for specific industries. Employers could use contract ed to provide short term training for their employees to bring them up to date on certain skills or teach new technologies as they emerge. The Community service courses to meet the needs of the community, such as fitness, wellness, etc.</t>
  </si>
  <si>
    <t>The college could track the number of courses offered and the number of participants who attended the classes. Employers could provide feedback on the impact of the training within their organization. Satisfactions surveys could be circulated within the community to assess the community service offerings.</t>
  </si>
  <si>
    <t>Community leaders, College leaders, Faculty</t>
  </si>
  <si>
    <t>Local community and outlying regions in proximity</t>
  </si>
  <si>
    <t>Obtaining adequate enrollment to make the class worthwhile.</t>
  </si>
  <si>
    <t>Building dual enrollment capacity and increasing access to college opportunities for students in the rural community</t>
  </si>
  <si>
    <t>Dual enrollment in the Fresno Region has been identified as a strategy intended to address the priorities of high school completion and college readiness, post-secondary success, and closing the student achievement gap resulting in an increase in economic and social mobility for the community. It requires intersegmental collaboration and capacity to provide strategic, high-quality dual enrollment that is focused on equity. The capacity needed to achieve this in a rural community where Reedley College is the community college that serves 9 unified school districts (11 comprehensive high schools and one middle college high school).</t>
  </si>
  <si>
    <t>see next question</t>
  </si>
  <si>
    <t>Student Support Services: Increase in the number of Dual Enrollment Students receiving including academic counseling, career exploration, DSPS and/or academic intervention services. Data sharing capacity for partner high schools: Increase in Reedley College’s ability to share information with partner high schools Data Tracking: Increase in College Attendance, Degree Completion, Certificate Completion or Transfer Rates Increased Collaboration opportunities between Reedley College faculty and High School Dual Enrollment Instructors</t>
  </si>
  <si>
    <t>Cutler-Orosi Unified School District Orosi High School Dinuba Unified School District Dinuba High School Fowler Unified School District Fowler High School Kingsburg Unified School District Kingsburg High School Kings Canyon Unified School District Reedley High School Orange Cove High School Reedley Middle College High School Parlier Unified School District Parlier High School Sanger Unified School District Sanger High School Selma Unified School District Selma High School Washington Unified School District Washington Union High School</t>
  </si>
  <si>
    <t>The Dual Enrollment program at Reedley College is an existing initiative that serves approximately 3,300 unduplicated students a year.  The goal is to improve the program and increase both Student Support Services including academic counseling, case management, and data tracking, as well as, improving our Data Sharing Capacity with our partner high schools. These services are very much needed as a way of ensuring that all students are well informed on the Dual Enrollment opportunities available to them, the career opportunities that these course pathways can lead to and having dedicated counselors who can monitor student progress, providing academic intervention when needed.  Additionally, the Collaboration component would allow us to create stronger, collaborative partnerships with the high school districts in our region. The Data Tracking component of the initiative would allow us to assess our success and perform data-informed program modifications. Lastly, and most importantly, increased staffing and improved structure is imperative to ensuring the Reedley College Dual Enrollment program is operating with equity engrained in every aspect.  This includes ensuring that the program is providing access to low-income, first-generation students that may not consider themselves to be of traditionally college-bound population.  This could significantly impact the large, rural area that Reedley College serves as the percentage of residents with a college degree is significantly lower (as low as 2.7%) than the city of Fresno (20.8%).</t>
  </si>
  <si>
    <t>Greater Fresno Region – the region that is served by Reedley College spans a large rural area that is home to nine unified school districts including eleven comprehensive high schools and one middle college high school.</t>
  </si>
  <si>
    <t>The potential risk of the initiative would be a lower number of fully matriculated students entering Reedley College after the completion of high school. This is the risk associated with all dual enrollment, however, the reward that is anticipated for the community far outweighs this risk in that the dual enrollment program is focused on equity and exposing students, who would not traditionally be seen as college-bound, to the opportunities available through Reedley College. The anticipated impact on the community would be significant in providing students with either classes that could be used toward a certificate in a Career Technical Education field or could help them fulfill their lower division General Education requirements toward their Associates Degree. Both options move our students and in turn our rural community toward a more college-going culture and/or a more highly trained, specialized workforce.</t>
  </si>
  <si>
    <t>nicole@mmcenter.org</t>
  </si>
  <si>
    <t>Nicole Linder</t>
  </si>
  <si>
    <t>559-978-0587</t>
  </si>
  <si>
    <t>Marjaree Mason Center</t>
  </si>
  <si>
    <t>Design and implement a comprehensive education and awareness plan on Fresno County school sites to deliver youth and community-centered information on healthy and unhealthy relationships and overall management of ones emotions. For over 20 years, the Marjaree Mason Center as run a program called KNOW MORE on select high school campuses, the Fresno Chaplaincy runs a program on elementary school campuses addressing emotional management, Fresno Barrios Unidos has been implementing sexual and relational health information and several others have been doing great work. However, the time has come to create a comprehensive, integrated plan that is implemented universally across all school districts in Fresno County so that we can make some critical change in our community.</t>
  </si>
  <si>
    <t>The Central Valley's domestic violence incident rates are higher than the state average, with felony and homicide numbers increasing each year. Research shows a direct correlation between domestic violence and child abuse/neglect, homelessness, substance use, physical and mental health outcomes, incarceration rates, unemployment/underemployment numbers and overall wellness. The highest rates of domestic violence incidents occur between the ages of 18-25. By intersecting with our educational systems and providing comprehensive education and whole system intervention strategies (both healthy/unhealthy relationships and overall emotions management) we will be creating stronger households, a more emotionally stable workforce, reduced crime and better physical and mental health outcomes. With the most recent additional of mental health clinicians on all Fresno County school campuses, this is a perfect addition to provide wrap-around education and supportive services.</t>
  </si>
  <si>
    <t>1. Increased awareness of youth in understanding their emotions and strategies on how to manage them. 2. Students ages 11-19 would be able to identify the components of a healthy relationship, red flags in unhealthy ones and how to safely escape unhealthy ones. 3. School personnel would be trained in how to recognize signs within their student and family populations and be given resources on how to respond. 4. Reduction in the number of DV related homelessness 5. Reduction in the number of felony domestic violence calls and homicides.</t>
  </si>
  <si>
    <t>Fresno County Office of Education, Fresno County Department of Behavioral Health, CBO leaders already working in the school system, law enforcement, churches, California Surgeon General, California Office of Emergency Services, California Partnership to End Domestic Violence and Blue Shield Foundation</t>
  </si>
  <si>
    <t>Engagement of stakeholders, development of a plan, creating metrics for accountability, identify how data will be reported and how success will be measured, identify project owners and schedule of deliverables. Initiative year one would include: develop a plan, hire and train staff. Initiative year 2 would launch by school year 2020-2021.</t>
  </si>
  <si>
    <t>At launch - all school districts that intersect with the City of Fresno. At scale - all school districts in Fresno County</t>
  </si>
  <si>
    <t>This type of program requires strategic collaboration and shared responsibility from multiple agencies. The highest risk is whether or not all necessary parties are willing to share (and in some cases, let go of) ownership and control of their piece of the programming.</t>
  </si>
  <si>
    <t>Food to Share</t>
  </si>
  <si>
    <t xml:space="preserve">1. Fresno Metro Ministry’s Food to Share program is changing the health trajectory of Central and South Fresno by creating access to and increasing consumption of healthy food and improving air quality – we now recover and redistribute over 1 million pounds of healthy food annually with a target of rescuing 4 million pounds annually in the next 5-7 years.
2. Through a growing network of food donors and now over 45 community-based food receiver partner organizations, Food to Share rescues nutritious food destined for the landfill and gets it into the hands of families who are faced with daunting food hardship and a lack of financial means to purchase healthy food, while also equipping them with the confidence and knowledge to utilize this food and take charge of their own health.
3. Food to Share drivers pick up the food from schools, farmers markets, retail outlets and other donors, weigh, record and deliver it to Food to Share Receiver Organizations (food pantries, kitchens, churches and nonprofits that have existing food programs), where designated representatives receive the food and have all necessary totes, boxes, carts, etc. to store or directly distribute the food through their hunger relief program to community residents they serve. 
4. Because Food to Share recognizes that creating access alone is not enough to ensure this nutritious food in consumed, we also coordinate cooking skills and nutrition courses using the 6-week Cooking Matters curriculum which takes participants deeper into the world of preparing healthy meals on a budget through hands-on lessons covering meal preparation, grocery shopping, food budgeting, nutrition, proper knife techniques, reading ingredient labels, and making a healthy meal for a family of four on a $10 budget.
5. Food to Share also contributes to improved air quality in the Valley (every pound of food diverted from a landfill and consumed in a disadvantage community results in a reduction of 2.2 pounds of greenhouse gas emissions).
</t>
  </si>
  <si>
    <t>1. Fresno is in the most productive food growing region in the U.S., and has some of the worst air quality in the nation. 2. Ironically, our city is ranked the 5th most food insecure metro area. 3. Over 125,000 Fresno residents suffer from food hardship on a weekly basis. 4. Surveys by Hunger Count Fresno show an annual gap of over 20 million pounds of healthy food for low income residents. 5. And yet, we send millions of pounds of healthy food to landfills, and our poor air quality produces 4 to 5 times the national rate of asthma and other respiratory diseases.</t>
  </si>
  <si>
    <t>1. Contribute to the reduction of overall food hardship in Fresno County 2. Increase access to nutritious foods in disadvantaged communities in Fresno through recovering and redistributing healthy food from schools, retail outlets, farmers markets, backyard gleanings, etc. 3. Increase consumption of nutritious foods in disadvantaged communities in Fresno through nutrition education and cooking skills using the Cooking Matters curriculum that has proven to increase healthy eating habits. 4. Improve air quality and reduce the emissions of GHGs by diverting food from landfills and instead getting it into the hands of families experiencing food hardship (for every pound consumed in a disadvantage community, 2.2 pounds of GHGs are prevented)</t>
  </si>
  <si>
    <t>Fresno Unified School District (and other school districts), other Food to Share food donors (retail outlets, farmers markets, backyard gleanings, etc.), Food to Share Food Receiver Network Members who operate existing food programs and receive recovered food on a weekly basis (currently includes 45 member organizations, will grow to 104 at scale) , Central California Food Bank, Fresno Food Security Network &amp; the Fresno Community Health Improvement Partnership (FCHIP) Food Security Workgroup (currently includes 50 member organizations).</t>
  </si>
  <si>
    <t xml:space="preserve">1. Acquire resources to cover existing operations and expansion
2. Build relationships and confirm logistics with contacts at new food donor sites (i.e. new school principals and key food service/facilities staff)
3. Build relationships with new receiver organizations and build capacity of existing receiver organizations for distribution of recovered food (safe food handling, volunteer coordination and outreach to community)
4. Coordinate new driver route for food recovery and delivery
5. Purchase new cargo vans and equipment and hire and train new drivers
</t>
  </si>
  <si>
    <t>20,000-40,000</t>
  </si>
  <si>
    <t>Disadvantaged communities in central and south Fresno, and eventually across the Central Valley</t>
  </si>
  <si>
    <t>• Resource contingent operational model – need to raise significant sums from grants and donors for operations until we prove out our business model. • We do not have a clinical based evaluation and cannot yet prove to healthcare institutions that we are preventing or curing disease – which would help with financial resources. • SB 1383 – There is no guarantee that we will benefit from franchisee fees yet • The risks of changing norms from a culture of waste to a culture of sharing</t>
  </si>
  <si>
    <t>What’s Cooking Fresno? Food Business &amp; Entrepreneurship Program</t>
  </si>
  <si>
    <t xml:space="preserve">1. Fresno Metro Ministry’s What's Cooking Fresno? Food Business &amp; Entrepreneurship Program was launched in 2018 out of the Better Blackstone initiative to enroll residents from disadvantaged communities in an 8-month program to start a business or improve their employment status.
2. Partnering with key local institutions like Fresno Adult School, Fresno Regional Workforce Development Board, culinary experts, food-based businesses, and guided by an experienced, skilled and diverse advisory committee, we have built a formal network of integrated partnerships to incorporate a rigorous culinary curriculum, business/financing/marketing training and assistance, paid work experience, job referrals and ongoing coaching and mentoring. 
3. To house the training program, expand operations and serve as a model of infill development in Central Fresno, What’s Cooking Fresno? will establish a food hall and banquet facility along or near Blackstone to include a commercial kitchen, classrooms, rentable kiosks and event spaces.
4. We are serving a large constituency of residents in underserved neighborhoods with ambitions to launch and own their own food businesses and have the skills to sustain such businesses – 18 of 24 students enrolled in the first cohort in 2018 competed the curriculum. 
</t>
  </si>
  <si>
    <t>1. Many Fresno residents need meaningful higher paying work and desire business start-up opportunities. 2. Fresno needs to generate jobs and business opportunities that can measurably increase low family incomes and also meet the need for expressing personal passion, creativity, and culture. 3. There are currently no culinary and hospitality industry training programs focused on Fresno’s low income job seekers and aspiring entrepreneurs, who say they need more accessible and relevant industry skills training, in supportive cohort formats with consistent coaching, mentoring, work experience, business finance and planning, and income and revenue opportunities while they are learning.</t>
  </si>
  <si>
    <t>1. Increase opportunities for low to moderate income aspiring food-based entrepreneurs in Fresno to successfully launch a business or get to a career ladder they can climb in the food/hospitality industry 2. Contribute to the increase in success rate for local food businesses in Fresno 3. Contribute to the increase of jobs and economic activity occurring on Blackstone 4. Serve as a model for infill development on Blackstone under the new mixed-use zoning</t>
  </si>
  <si>
    <t>Fresno Workforce Connection, Fresno Adult School, Fresno City College Culinary, Clovis Culinary Center, Pro-Culinary, private for-profit catering partner(s), industry experts and experienced restaurateur program partners, SBA, local business lending partners.</t>
  </si>
  <si>
    <t xml:space="preserve">1. Secure resources to continue successfully operating the What’s Cooking Fresno? training program, including effectively marketing to, engaging, and supporting ambitious disadvantaged community members to succeed in business through What’s Cooking Fresno?; 
2. Secure resources to purchase, rehab and retrofit an existing building, or build a new building, on or near Blackstone, as a culinary academy, food hall, catering company, and event center with a commercial kitchen, classrooms, rentable business kiosk spaces, communal dining areas, and major event areas for serving meals to gatherings of 400-800; and 
3. Establish a non-profit/private partnership for operating and managing all aspects of the facility and ongoing What’s Cooking Fresno? training program. 
</t>
  </si>
  <si>
    <t>50-100 students/entrepreneurs annually – ten of thousands or more annually at scale as customers of the catering company, event center and food hall.</t>
  </si>
  <si>
    <t>Specific neighborhood: Central Fresno (Blackstone Corridor area)</t>
  </si>
  <si>
    <t>• Current prices for available commercial real estate are too high • Taking on debt/financing • Need to partner with an experienced for-profit business • Realities of people’s lives, especially those who have experienced trauma and/or live with it today • Marketing: Being able to create enough of a market base for catering, events, and to have sufficient sales of tenant entrepreneurs</t>
  </si>
  <si>
    <t>vivian@pazderm.com</t>
  </si>
  <si>
    <t>Vivian Paz</t>
  </si>
  <si>
    <t>CVCF</t>
  </si>
  <si>
    <t>Central CA Consortium</t>
  </si>
  <si>
    <t xml:space="preserve">The Central California Consortium (CCC) is a kindergarten through employment, minority outreach and recruitment program, serving the greater San Joaquin Valley. It was established in 1996 as a Hispanic Initiative by the Washington Office of Civil Rights. The focus of the program is to educate the underserved rural communities on natural resources and to encourage them to use public lands. Currently the program has established Hispanic and Asian components with African-American and Native-American programs being established in the near future. The CCC has placed about 1,000 diverse students in temporary and permanent positions both regionally and nationally through internships, and many of those internships convert to full-time positions. The CCC is also a pipeline program by sponsoring a Generation Green Club in various high schools. One of the goals of the program is to diversify the USDA workforce. 
</t>
  </si>
  <si>
    <t>Diversifying the federal workforce; encouraging students to pursue careers in natural resources, youth development.</t>
  </si>
  <si>
    <t>Encouraging students to pursue science-related majors; 2) appreticeship; 3) job conversion; 4) increase college degrees (their is a component that converts the student intern into a federal employee upon completiong of their college program); test and replicate this model in the private sector</t>
  </si>
  <si>
    <t>This model could be replicated in different goverment sectors (city, county, state, and expand at the federal level). Stackholders include the government agencies, school districts, community colleges, CSU Fresno, UC Merced, Private Sector</t>
  </si>
  <si>
    <t>Meet with Jim Oftedal and Lily Nieves at the CCC to learn more about the program. Conduct informational sessions with other agencies and the private sector to explore replicating the program.</t>
  </si>
  <si>
    <t>It's a pipeline program so there are a lot of compoments (e.g. high school program, internship program, college conversion program); a disruption along the way (e.g., insufficient funding for the internship component, or no teacher for the high school engagement program) would impact the progress of the college to job conversion program</t>
  </si>
  <si>
    <t>fgonzalez@first5fresno.org</t>
  </si>
  <si>
    <t>Fabiola Gonzalez</t>
  </si>
  <si>
    <t>559-558-4910</t>
  </si>
  <si>
    <t>Glow! Group Prenatal Care &amp; Support Project</t>
  </si>
  <si>
    <t>Glow! GPC is an innovative and comprehensive model that incorporates wrap-around services with enhanced prenatal care. Designed to reduce the rates of preterm birth and improve maternal and child health in low-income, racial and ethnic diverse communities in Fresno County, this innovative approach to prenatal care allows the participant to have more time with medical providers and encourages women to stay actively engaged in their health care. Group prenatal care has demonstrated improved maternal and child health outcomes for participants.</t>
  </si>
  <si>
    <t>Being born preterm is the number one cause of infant death. Among African American families in Fresno County, the statistics are particularly distressing – African American babies are dying at approximately three times the rate of White, Hispanic and Asian babies. The reasons for these disparities are unknown, although some research studies suggest that depression, anxiety, and disrespectful care may increase a woman’s chances of having a premature baby. This type of patient-centered prenatal care is one way to begin addressing the disparity in preterm births and infant mortality while also providing tools to navigate systemic racism, social and personal stressors, and lack of respectful, adequate healthcare experienced by many low-income and nonwhite women, especially African Americans.</t>
  </si>
  <si>
    <t>As part of this effort, we aim to learn which approach to prenatal care (group or individualized) is best suited to address high rates of prematurity, depression, anxiety and disrepectful care. Another goal is to track and collect data on participating women to help state and national policy makers make decisions on prenatal care options available.</t>
  </si>
  <si>
    <t>First 5 Fresno County (program coordination), Central Valley Health Policy Institute (research), University of California San Francisco 0 Preterm Birth Initiative California (UCSF PTBi-CA - research lead), health care providers (participating in research effort to track their patients), local hospitals (offering space to hold group sessions, if needed) and Community Based organizations representative of the population (to scale Glow! group prenatal care throughout Fresno County)</t>
  </si>
  <si>
    <t>Funds to support the programmatic expansion of Glow! Group Prenatal Care are needed over the next four years to support the program arm of the research effort underway.</t>
  </si>
  <si>
    <t>Aiming to track 2,600 total pregnant women in Fresno County in four years. At scale, all pregnant women in Fresno County, California, and the nation could benefit from having more options available for prenatal care, based on research.</t>
  </si>
  <si>
    <t>throughout Fresno city and county</t>
  </si>
  <si>
    <t>anthony@neighborhoodindustries.org</t>
  </si>
  <si>
    <t>Anthony Armour</t>
  </si>
  <si>
    <t>Neighborhood Industries</t>
  </si>
  <si>
    <t>Work Force Development/Social Enterprise</t>
  </si>
  <si>
    <t>We operate a few social enterprises that function as classrooms for human development. We have a full time social worker that oversees the case management of our job interns who are in our workforce program. We identify, develop and hire those with barriers to employment and make them competitive in entering the job force.</t>
  </si>
  <si>
    <t>Fresno is typically the leader in ratings of concentrated poverty and high unemployment rates. We have an increasing percentage of 3 and 4 generation welfare recipients. We believe that a job is cure in moving the disenfranchised from mere recipients to actual contributors in our community.</t>
  </si>
  <si>
    <t>Creating real jobs. Developing a reliable workforce using those jobs. Creating paychecks and injecting them into Fresno's poorest neighborhoods.</t>
  </si>
  <si>
    <t>Consumers in Neighborhood Industries retail businesses. Donors of in-kind goods (for us its clothing, home goods, furniture, etc.). Social Impact Investors. Department of Social Services. Workforce Investment Board. Local CDC's.</t>
  </si>
  <si>
    <t>Capital Investment for launching of new business would accelerate our ability to build our new Social Enterprise project. Purchase of anchor retail facility would ensure long term stability in our specific community. We could also use investment in our administrative team. We have operated with only 20% of our annual budget come from outside funding. If we had the capacity to market better or write grants, we believe our work would speak for itself if more people knew.</t>
  </si>
  <si>
    <t>Our work interns and employees come from all over the city.</t>
  </si>
  <si>
    <t>Operating a business is tough in of itself. Operating a business that seeks to employ those with barriers is exponentially more difficult. Our job is not to hire those that fit the job, its to develop those that haven't fit anywhere else. Maintaining mission and profit is a struggle, but being in business for over 11 years now, we feel we have a model that works.</t>
  </si>
  <si>
    <t>Keith Bergthold &amp; Joseph Oldham</t>
  </si>
  <si>
    <t>Regenerate California Innovation (RCI)</t>
  </si>
  <si>
    <t>• Valley EV Aviation-Ground Innovation Coalition</t>
  </si>
  <si>
    <t>• The Valley EV Aviation-Ground Innovation Coalition aims to not only elevate over 20 underutilized general aviation airports in the 8 counties of the San Joaquin Valley as testing and validation sites (as is being done currently at Chandler Airport in Fresno) for new prototypes of conventional and vertical takeoff and landing electric aircraft - but also as a regional economic development network of opportunity zone HUBs for investments in innovations in interrelated electric propulsion systems, pilot training, CTE programs, digital applications, battery technologies, manufacturing, repair, services, and more. If we move quickly, our Valley has a first mover opportunity for developing the collaborations necessary to produce the electrification related job skills certifications, training programs, workforces, and facility sites for a new and rapidly growing global industry, while re-generatively employing now decaying assets in our Valley that can be transformatively put to very productive use for our region’s 21st century economy. We started this process with linking the idea to regional transportation first since we noted all Valley RTPs and SCSs seemed to be missing electric aviation as part of the universal mobility solution (and with EV Aviation also part of climate stability solutions as well). We will complete presentations to all 8 county COG/CAG Boards by August 22, 2019 – and then start conversations all Valley Workforce Development Board and Community College leaders about joining the coalition. We need Governor Newsome to establish a California Electric Aviation Working Group and locate its headquarters here in our Valley where we have the clear advantage for testing and validating new electric aircraft and providing significant space for this new world industry to flourish and employ our residents.</t>
  </si>
  <si>
    <t>• Finding and developing at regional scale 21st century jobs and business opportunities for Valley residents; • Finding and developing economic development opportunities that solve universal congestion and mobility challenges; • Finding and developing economic development opportunities that can unite the whole Valley; and • Finding and developing economic development opportunities that clearly address social, economic, environmental, health and climate stability challenges.</t>
  </si>
  <si>
    <t>• Establish SJV as a West Coast Center for Testing, Validation &amp; Demonstration of Electric Propulsion Aircraft (CTOL and VTOL); • Establish Network of Valley General Aviation Airports – Linked as Innovation HUBS &amp; Opportunity Zones for Supporting Testing, Validation, Demonstration, Innovation, New Training Programs and Significant New Investment; • Establish SJV EV Aviation &amp; Ground Transportation Innovation Coalition – (Caltrans, COGs/CAGs, NASA, FAA, Boeing, U.S Air Force &amp; Navy, EPA, FTA, DOE, Georgia Tech, Others); • Establish Technology Partnerships - To Support Linked Technology and Innovation in SJV High School CTE, Workforce Development, Community College, CSU, and UC Innovation and Education and Training Programs; and • Establish National Partnerships of Public, Nonprofit, Private, Military Sectors -To Support All Aspects of the EV Aviation-Ground Innovations Work.</t>
  </si>
  <si>
    <t>• FAA, Electric Aircraft and Propulsion Manufacturers, Valley COGs/CAGs, Workforce Development Boards, Community Colleges, Cities and Counties, Governor’s Office, Caltrans, CSU Fresno, UC Merced, SJV Manufacturers Alliance, School Districts, Air Districts and more.</t>
  </si>
  <si>
    <t xml:space="preserve">• Governor’s Office to establish and fund a California Electric Aircraft Working Group based in the San Joaquin Valley and secure funding for aircraft and ground transportation electric charging infrastructure at all Valley partner general aviation airports;
• Funding for a global electric propulsion manufacturing and services survey to determine skills training programs for the Valley;
• Amendments to Opportunity Zone legislation and policies to allow and encourage substantial rehabilitation investments; 
• 5G infrastructure priorities for Valley general aviation airports designated as innovation HUBS with Opportunity Funds; and
• Amendments to DOL and other Federal Dept. regulations to allow WIOA and other funds to be used for pilot training 
</t>
  </si>
  <si>
    <t>Four million plus in San Joaquin Valley – at scale – whole West Coast of U.S.</t>
  </si>
  <si>
    <t>• San Joaquin Valley Cities and Counties</t>
  </si>
  <si>
    <t>• We are too slow to grasp the significance of this opportunity for the San Joaquin Valley economy – and lose our chance for early mover rewards from investing for critical competitive advantage; • Politics and competition among cities, counties, institutions, and the state squander the opportunity to collaborate to compete against other regions and countries in the world; • We pit various mobility options against each other in either/or frames rather than complementary both/and frames; and • We see this in a zero sum context in general rather than expanding the economic pie for the entire Valley and CA as a whole. • Otherwise – the risks of working on these ideas together and investing in our region and in our people for creative and production-oriented roles in a new integrated and fast growing global industry does not seem to have much downside risk.</t>
  </si>
  <si>
    <t>matthew@habitatfresno.org</t>
  </si>
  <si>
    <t>Matthew Grundy</t>
  </si>
  <si>
    <t>Habitat for Humanity Greater Fresno Area</t>
  </si>
  <si>
    <t>Permanent affordability housing initiative</t>
  </si>
  <si>
    <t>The Central California Land Trust (CCLT) aims to provide home ownership opportunities to low- and moderate-income families in Central California while creating permanent housing affordability through the use of the community land trust model. In this model the land trust owns real estate in order to provide benefits to its local community. While home buyers are able to purchase an affordable home, the land beneath the home is leased to the homeowner on a renewable 99 year ground lease; thereby keeping the home unit affordable in perpetuity.</t>
  </si>
  <si>
    <t>This initiative aims to build permanently inclusive mixed income affordable communities by 1. Retaining subsidy investments thereby 2. Relieving government and 3. Building shared equity housing ownership opportunities for Valley homebuyers</t>
  </si>
  <si>
    <t>1. Helping families achieve economic prosperity 2. Helping local municipalities better serve their housing element goals (RHNA targets)</t>
  </si>
  <si>
    <t>$13MM Pilot project to get off the ground with a phase 1 investment of $1.6M for phase I</t>
  </si>
  <si>
    <t>Countless</t>
  </si>
  <si>
    <t>Greater Region</t>
  </si>
  <si>
    <t>Real Estate market downturn</t>
  </si>
  <si>
    <t>sue@fresnometmin.org</t>
  </si>
  <si>
    <t>Sue Kincaid</t>
  </si>
  <si>
    <t>FCHIP - Fresno Community Health Improvement Partnership (FCHIP)</t>
  </si>
  <si>
    <t>FCHIP's Health Impact Initiative is to collectively design and implement a portfolio of interventions that are evidenced based and mutually reinforcing, that target an area in Fresno County with high health burdens, balances upstream with downstream efforts and works toward system and/or environmental changes, and incorporates community clinical linkages.
The initiative would be in line with FCHIP's mission, vision and purpose.
MISSION - To improve the health of our community by working together with shared purpose and commitment.
VISION- To create a culture of health in our community where every person has the opportunity and support they need to achieve a life of well-being.
Our shared purpose is to prevent chronic disease and promote health equity in order to improve the health outcomes in Fresno County, particularly for vulnerable populations and those individuals and families at greater risk for poor health outcomes. By building on the existing good work in our Fresno County community, we are working to coalesce efforts across sectors.
The health outcomes we're working toward require an array of people, organizations and resources to truly have impact. FCHIP has demonstrated a meaningful collaboration across sectors and among healthcare, social services, business, education, local government agencies, and various community agencies dedicated to achieving a shared vision and goals. Today we're a community-driven and led partnership working across sectors with more than 400 people participating, representing more than 150 organizations and institutions.</t>
  </si>
  <si>
    <t>To measurably to improve health outcomes for families and individuals who live in areas of concentrated poverty.</t>
  </si>
  <si>
    <t>1. Pilot a systems approach cross sector portfolio of health interventions based on results of the Fresno County Health Needs Assessment results 2. Connect healthcare, social services and community programs 3. Supports upstream work of partners in economic development, job development, mental health, education, affordable housing and others 4. Measurable change in health outcomes for identified population for identified health issue 5. Improve Fresno County health rankings by one ranking a year for 20 years</t>
  </si>
  <si>
    <t>FCHIP and fiscal sponsor - Fresno Metro Ministry, Departments of Public Health, Social Services and Behavioral Health, Healthcare - hospitals and healthplans, community based organizations,</t>
  </si>
  <si>
    <t xml:space="preserve">1. Secure funding for core FCHIP operations – $100,000 (We have $55,000 to date)
2. Complete the County Community Health Needs Assessment and design an action strategy as FCHIP and Fresno Metro are contracted to complete by December 31, 2019. 
3. Identify what issue to design the portfolio around based on the findings 
4. Secure commitments for $500,000 to pilot and $1 million or more to scale 
5. Design the portfolio collaboratively with the relevant cross sector partners
</t>
  </si>
  <si>
    <t>At launch - 50,000 at scale - 175,000</t>
  </si>
  <si>
    <t>Southwest or Southeast Fresno</t>
  </si>
  <si>
    <t>• We may not get the commitment and support from key stakeholders, though we will make every effort to ensure they will be involved from the beginning. • We may not receive an adequate amount of financial investments to fully implement and produce the outcomes stated. • This project requires a degree of shared accountability versus traditional siloed interventions, which means it will imperative that the stakeholders be willing to share data and communicate on progress and challenges with the other stakeholders on a timely basis. If partners are compensated adequately and community residents are valued in the process, the initiative is more likely to succeed.</t>
  </si>
  <si>
    <t>jacalynholmes@gmail.com</t>
  </si>
  <si>
    <t>Jackie Holmes</t>
  </si>
  <si>
    <t>559.906.6822</t>
  </si>
  <si>
    <t>El Dorado Park Community Development Corporation</t>
  </si>
  <si>
    <t>Developing Neighborhood Assets (D.N.A.)</t>
  </si>
  <si>
    <t>Developing Neighborhood Assets strives to enhance the neighborhood through cross cultural resident engagement. We empower residents to take actions to improve the neighborhood through community involvement. We also are founding collaborators of the Fresno Community &amp; Economic Development Partnership (CEDP) and Communities Organized for Resident Empowerment (C.O.R.E.). We are working towards healthier residents, a healthier neighborhood, and a healthier City of Fresno.</t>
  </si>
  <si>
    <t>The initiative aims to address institutionalized poverty patterns created by society’s long term reliance on programs that were created to be short term bridges to economic stability.</t>
  </si>
  <si>
    <t>1. Increased educational levels, 2. Increase income levels through employment, 3. reduce substance abuse (drug, alcohol, and tobacco),4. Introduce youth and families to larger community arts, parks, and libraries, etc., 5. Increase civic engagement/community participation (ie. voting registration, city council meetings, advocacy efforts)</t>
  </si>
  <si>
    <t>City of Fresno Parcs, Code Enforcement, Neighborhood Revitalization, Wesley Church, Stone Soup, Fresno Unified School District, Fresno State University, Fresno City College, Metro Ministries, Central Valley Community Foundation, Community &amp; Economic Development Partnership (CEDP), etc.</t>
  </si>
  <si>
    <t>We would need to attend, participate, and complete all DRIVE initiative tasks, be a contributor/collaborator to the outcome of the DRIVE process. We would have to increase the depth and breadth of our engagement with community residents. Grow our internal capacity to accomplish goals to strengthen the network of our collaborative efforts. To grow a new vision that inspires people at all levels.</t>
  </si>
  <si>
    <t>Community Development Corporation cohort neighborhoods</t>
  </si>
  <si>
    <t>El Dorado Park</t>
  </si>
  <si>
    <t>Risk that gov. agencies, large institutions will not be able to change gears fast enough to collaborate with our grassroots efforts. Short time line of 6-12 months will limit the change process.</t>
  </si>
  <si>
    <t>svidrio@fresnodbh.org</t>
  </si>
  <si>
    <t>Sandra Vidrio</t>
  </si>
  <si>
    <t>559-222-8705</t>
  </si>
  <si>
    <t>Fresno Area Hispanic Foundation</t>
  </si>
  <si>
    <t>Technical Assistance</t>
  </si>
  <si>
    <t>The Technical Assistance program provided by the Fresno Area Hispanic Foundation provides entrepreneur individuals with a path to economic self-sufficiency and access to capital that is otherwise not accessible through a conventional financial institution. The program provides one-on-one meetings with business entrepreneurs to guide in various topics such as development of business plans, preparing financial budgets, providing options to access capital, and facilitated connections to business opportunities and matchmaking to strategic partners, all with the intention of helping small businesses grow and prosper.</t>
  </si>
  <si>
    <t>The core problem the initiative aims to solve is unemployment and poverty through successful business ownership.</t>
  </si>
  <si>
    <t>1. Access to capital 2. Job creation 3. Business expansion 4. Financial literacy 5. Build organization capacity</t>
  </si>
  <si>
    <t>Small Business Administration, CDFI (Access Plus Capital, Feed the Hunger Foundation, Opportunity Fund, VSBDC, Community Vision), Fresno EDC</t>
  </si>
  <si>
    <t>For the initiative to scale successfully in the next 12 months the Fresno Area Hispanic Foundation would need to become a certified Community Development Financial Institution and hire new staff to expand the services provided to undeserved communities in the Greater Fresno Region.</t>
  </si>
  <si>
    <t>The potential risks of the initiative is if a constituent receiving the services does not follow through with the importance of understanding the fundamentals of business development and financial literacy to be prepared to apply for a microloan to expand current business.</t>
  </si>
  <si>
    <t>joseleonbarraza50@gmail.com</t>
  </si>
  <si>
    <t>Jose Leon-Barraza</t>
  </si>
  <si>
    <t>559-301-0695</t>
  </si>
  <si>
    <t>SE Fresno Com. Economic Dev. Assn.</t>
  </si>
  <si>
    <t>Improve Skills of Labor Workforece</t>
  </si>
  <si>
    <t>Improve the skills of the Fresno workforce because there are jobs that go unfilled because Fresno lacks a qualified workforce. Residents with better work skills can get employment easier and their earning power increases and the overall quality of life and wealth of our region's economy also improves.</t>
  </si>
  <si>
    <t>Reduce unemployment and uderemployment. Improve the earning power and working conditions of residents and reduce poverty conditions</t>
  </si>
  <si>
    <t>Monitor the employment levels and the earnings received by residents after bench marks are established.</t>
  </si>
  <si>
    <t>The key players include nonprofit organizations that are already performing that function and interacting with residents, City, County, State and Federal Governments, educational institutions at all levels, private training providers, labor organizations involved in apprentice ship programs.</t>
  </si>
  <si>
    <t>The topic of workforce development with all stakeholders should be discussed and strategy developed by all stakeholders, specific goals and objectives need to be established. Private sector must be involved.</t>
  </si>
  <si>
    <t>County as a region</t>
  </si>
  <si>
    <t>We must evaluate the succesful results we have had so far and design a program that will provide much better results</t>
  </si>
  <si>
    <t>niamarie72@me.com</t>
  </si>
  <si>
    <t>Nia Hodge-Grier</t>
  </si>
  <si>
    <t>(559) 430-6041</t>
  </si>
  <si>
    <t>Another Level Training Academy</t>
  </si>
  <si>
    <t>Restorative Growth</t>
  </si>
  <si>
    <t>Teach people being introduced back into society how to generate legal income. Equip the hard to hire with vocational and entrepreneurial tools. Detour those that haven’t gotten a arrest record into a area of self sustaining and sufficiency.</t>
  </si>
  <si>
    <t>The core problem is May in communities of disparity are hard to hire because of criminal records. Lack the tools and or resources to rise above the woes of a fractured community. Solve crime and violence. Create pride in community and self.</t>
  </si>
  <si>
    <t>Rebuild and restore a broken community. impact change for troubled youth. Create more jobs .</t>
  </si>
  <si>
    <t>Education , law enforcement, city,</t>
  </si>
  <si>
    <t>I would like to see 50 at scale 150.</t>
  </si>
  <si>
    <t>Greater Fresno region, county, Southwest fresno, downtown</t>
  </si>
  <si>
    <t>I don’t see a potential risk as much as I see change being affected.</t>
  </si>
  <si>
    <t>gil@aprise.org</t>
  </si>
  <si>
    <t>Gil Gonzales</t>
  </si>
  <si>
    <t>415-400-9891</t>
  </si>
  <si>
    <t>Econ Dev Partners</t>
  </si>
  <si>
    <t>Valley of Opportunity</t>
  </si>
  <si>
    <t>Putting Fresno in front of Silicon Valley (and other metro regions such as Los Angeles and San Diego) companies who are considering leaving the state due to the high cost of doing business; presenting the valley as a cost effective solution to remaining in CA.</t>
  </si>
  <si>
    <t>Reducing poverty, increasing job opportunities for all residents of Fresno while diversifying the regional economy.</t>
  </si>
  <si>
    <t>Increase total number of full time jobs in Fresno. Reduce unemployment. Provide pathways for upward mobility for residents of Fresno who do not have a formal college education. Create an diverse local economy. Retain young people in the city/region and provide career opportunities so they do not have to move away to other cities.</t>
  </si>
  <si>
    <t>Fresno State, Community College District, Community Foundation, City of Fresno Econ Dev Department, Local policy makers and on the private side Bitwise and other existing tech related companies, home/residential builders, commercial real estate brokers/owners, and Chambers of commerce.</t>
  </si>
  <si>
    <t>Finalize public/private joint committee to drive and implement the project, refine and gather consensus on "Valley of Opportunity" pitch deck, conduct at least 10 field interviews with companies outside of Fresno who are exploring moving out of CA, develop a 60 day PR campaign followed up with a strategic marketing campaign and then launch project.</t>
  </si>
  <si>
    <t>Greater Fresno Region and the Greater Central Valley</t>
  </si>
  <si>
    <t>Failure to gain traction withing Fresno public/private sector, lack of focused messaging/marketing efforts thus confusing targeted companies, project may compete with what other existing org are doing in trying to attract these companies to Fresno, lack of community support who "like things how they are" in Fresno and inability for us to collectively shake the negative image that Fresno currently has and in turn not being able to secure meetings with companies (although because I have many personal relationships with these companies this is not as high of a risk as it may seem).</t>
  </si>
  <si>
    <t>elaine4ced@gmail.com</t>
  </si>
  <si>
    <t>Elaine Robles-McGraw</t>
  </si>
  <si>
    <t>559 281-1368</t>
  </si>
  <si>
    <t>Jane Addams CDC</t>
  </si>
  <si>
    <t>The CDC will work with residents to determine what types of affordable housing can be developed to house those that are homeless and those that are living in 1950's built, never rehabbed substandard motel rooms. Additionally, the CDC will build in a strong component of tenant responsibilities to ensure they are successful when re-housed.</t>
  </si>
  <si>
    <t>A lack of affordable housing options for unhoused and underhoused residents.</t>
  </si>
  <si>
    <t>Identify/build 200 units of affordable housing. Educating residents in services that will help them be successful and work with local programs to provide training for jobs that provide living wages</t>
  </si>
  <si>
    <t>Homeless residents, Fresno CDC/EDC partners, underhoused residents, Jane Addams School, Live Again Fresno, Fresno County, Fresno Housing Authority, City of Fresno, local businesses, Fresno County EOC, WIB,</t>
  </si>
  <si>
    <t>Develop and file all 501 (c)3 docs in order to launch the CDC. Board creation. Locate place-based office space and work with the existing CDC/EDC orgs.</t>
  </si>
  <si>
    <t>We would employ an Executive Director that would begin organizing hundreds of residents to help launch. At scale, 200 units would impact approximately 1,200-1500 people.</t>
  </si>
  <si>
    <t>Jane Addams neighborhood</t>
  </si>
  <si>
    <t>Not being able to affect root cause issues that have existed for decades and a continued disinvestment and decline of the neighborhood. This would continue the trend of this neighborhood being one with the highest concentration of poverty in the United States</t>
  </si>
  <si>
    <t>cmeyer@csufresno.edu</t>
  </si>
  <si>
    <t>Christopher Meyer</t>
  </si>
  <si>
    <t>College of Science and Mathematics</t>
  </si>
  <si>
    <t>Ideas Lab Hub</t>
  </si>
  <si>
    <t>The College, in partnership with Knowinnovation (http://knowinnovation.com/ ) will develop an Ideas Lab hub and network for innovative problem solving. Ideas Labs have been shown to be effective approaches for rapidly creating novel, interdisciplinary solutions to complex problems. The process brings together stakeholders with different expertise to form teams using deliberate Creative Problem Solving (CPS) methodology resulting in real time peer review in developing transformative proposals for funding and investment. The sessions and activities in an Ideas Lab are designed to create conditions for the formation, refinement, and advancement of innovative ideas. The process requires participants to leave preconditions behind in a series of stages of an iterative process (with divergent and convergent thinking at each step) with several rounds of development and refinement, including group work (with changing members and numbers allowing all participants to interact) as well as brainstorming/breakout sessions.</t>
  </si>
  <si>
    <t>The CPS stages in an Ideas Lab include data gathering, problem framing, idea generation, solution creation, and action planning. The methodology has been widely adopted within many national funding agencies including, NSF, NIH and NASA to transform research paradigms and find solutions to intractable wicked problems.</t>
  </si>
  <si>
    <t>Ideas Labs could be used to address a variety of complex challenges including air quality, water quality and conservation, STEM education, drug addiction, traffic and transportation, crop management, etc. Metrics can be designed for each challenge with outcomes including increased grant support, publications, as well as increased interdisciplinary partnerships to address community, regional, and national challenges (with community, industry, and academia working together). Fresno would be positioned as a "Smart City" in the use of cutting edge virtual collaboration technology to implement change - bringing more resources and prosperity to the Central Valley.</t>
  </si>
  <si>
    <t>Numerous and varied stakeholders will have a strong interest in funding specific Ideas Labs; this may include companies, state agencies, and individual donors. The Ideas Labs will generate innovative projects which then can be implemented by financial support in the form of donations, grants, and contracts, with variable project costs.</t>
  </si>
  <si>
    <t>The first Ideas Lab of the CSU system will take place September 12-14 at Fresno State with a focus on the "Food - Health - Ecosystem Trilemma" and engage CSU faculty, industry, and selected faculty from UC campuses as potential collaborators. This effort, funded by NSF and the CSU Program for Education and Research in Biotechnology, will establish the infrastructure to conduct these events in Fresno on different challenges. Resources needed to establish the hub include resources for faculty training in CPS and running events to develop in-house capacity, staff support for logistics, and the creation of a vibrant interactive website as well as IT tools for virtual reality.</t>
  </si>
  <si>
    <t>A traditional Ideas Lab involves ~30 participants which will seed ~6 proposals (that could involve many more collaborators). We are working with Knowinnovation to include virtual online components which may involve hundreds in idea development.</t>
  </si>
  <si>
    <t>The most impacted geography will depend on the nature of the Ideas Lab (i.e. a technical [pollution, water conservation, agricultural yield] or human capital [behavior - i.e. conservation, drug addiction] challenge.</t>
  </si>
  <si>
    <t>In order for these ideas to be successfully implemented, the concepts need to embody input from multiple perspectives, to meet the needs of a wide collection of stakeholders (including community, industry, government, and academia). It cannot just be "academic Ideas Labs" but ones with buy in from industry and the community.</t>
  </si>
  <si>
    <t>College of Science and Mathematics, Fresno State</t>
  </si>
  <si>
    <t>Resident Scholar Program</t>
  </si>
  <si>
    <t>The bold concept is the creation of a Postdoctoral Fellowship/Resident Scholars program that would recruit experienced postdoctoral scholars who are seeking careers at comprehensive universities or industry to work at Fresno State. The Resident Scholar would focus on research (with faculty and/or colleges, including industry), education (serving as mentors for MS and undergraduate students), collaboration (i.e. between labs, universities, interdisciplinary with industry), and individual/professional development. Our proposal would create a novel pilot funding mechanism for a Resident Scholar to establish collaborations with Fresno State faculty and industrial collaborators on 3-5 research projects, allowing the scientist to demonstrate independence and project management.</t>
  </si>
  <si>
    <t>There is a critical disconnect in the academic ecosystem in which there are very few postdoctoral scholars working at comprehensive universities where they could have a tremendous impact on students and faculty while adding value to their portfolios. Most traditional postdoctoral fellowships are “frontloaded” and accessible to fresh Ph.D. graduates but are not available to scientists on their second or third postdoc positions. This often leads to a career “dead end” with the scientist serving as a “cog in the wheel” for technical support of a large lab, ending up as a middle author on publications with relatively low pay and no autonomy. Many of these talented individuals are not competitive for faculty positions because 1) a long period spent as a postdoc is considered a weakness and 2) they tend to apply to a limited scope of research intensive universities. Many in fact are not interested in applying for faculty positions at research universities but lack knowledge about and preparation for careers at a comprehensive university. At the same time, talented faculty at Fresno State have been highly successful in obtaining grant funding and establishing research projects but the progress is slow and difficult to sustain due to 1) the challenges of a dual teaching and research mission and 2) typical grants to comprehensive universities not having sufficient funds to hire a postdoc. As a result 1) postdocs at the peak of their ability are underemployed with little control over their projects and 2) research at comprehensive universities is under supported and not efficient as the faculty become less familiar with cutting edge techniques and analyses with little time to 1) finish projects with part time undergraduate and MS students and 2) commit to implementing new approaches.</t>
  </si>
  <si>
    <t>The proposed Program would have numerous and varied benefits and impacts: • Increased research productivity as evidenced by papers and applications to NSF and other agencies and increased interdisciplinary collaborations with industry • Enhanced training and development of Fresno State students and faculty • Contributions to high impact teaching by the creation of unique CUREs • Broad impact on Fresno State as the Resident Scientist will work with multiple faculty rather than the traditional model where a postdoc works in a single lab • Resident Scientist will develop an exceptional track record unlike that resulting from any other training we are aware of; this could lead to a faculty appointment • Fresno State serving as a model for CSUs and other institutions for innovative postdoc training and part of the national conversation on STEM training and careers</t>
  </si>
  <si>
    <t>Fresno State and the Central Valley are ideal settings to host a Resident Scholar program for postdocs interesting in transitioning to positions at comprehensive universities that integrate teaching with research or industry positions. There is a strong need in the community to solve complex societal challenges involving food, energy, water, health, and the environment that are attractive features for experienced postdoctoral scholars looking for careers at a comprehensive university. We have a large and diverse student population who could benefit enormously from working with a Resident Scholar which will better prepare them for graduate school or the workforce. A broader impact of this program would be to attract underrepresented postdoctoral scholars that could serve as valuable role models for our students.</t>
  </si>
  <si>
    <t>A program description would need to be prepared and disseminated and outreach to our regional UC campuses as well as other collaborative partners. An Advisory Committee would also need to be formed to work with faculty in crafting an application process and recruitment strategy. A successful pilot program would provide the preliminary results to seek funding from other agencies and foundations.</t>
  </si>
  <si>
    <t>. Leveraging the expertise of highly trained scientists to solve research issues in the Central Valley at relatively low cost would be attractive to local industry and community groups. A successful pilot program would also allow CSM to prepare a competitive proposal for support from the National Science Foundation (NSF) or other agencies or companies. A pilot program is envisioned that would start with 3-5 residential scientists to work on projects. This could be expanded over time and include other colleges, funded by other stakeholders.</t>
  </si>
  <si>
    <t>The geography would depend on the nature of the research (initially conducted at Fresno State).</t>
  </si>
  <si>
    <t>It will be important to recruit talented scholars for success matched with faculty that are productive, an investment that could have a large impact. Initial success would allow for continuing relationships with Ph.D. granting institutions to recommend us as a next step in postdoctoral training.</t>
  </si>
  <si>
    <t>Valley to Valley</t>
  </si>
  <si>
    <t>Domestic Volience</t>
  </si>
  <si>
    <t>Water Infrastructure</t>
  </si>
  <si>
    <t>Rehabbing Housing Stock</t>
  </si>
  <si>
    <t>Greenspace Parks</t>
  </si>
  <si>
    <t>Venture Fund at Fresno State</t>
  </si>
  <si>
    <t>Energy Portfolio (LCTOP)</t>
  </si>
  <si>
    <t>Community Revitalization</t>
  </si>
  <si>
    <t>From White Board</t>
  </si>
  <si>
    <t>BLANK</t>
  </si>
  <si>
    <t>FCHIP</t>
  </si>
  <si>
    <t>Water Resiliency Blueprint</t>
  </si>
  <si>
    <t>Ag-tech Innovation Hub and Accelerator</t>
  </si>
  <si>
    <t>Upskilling Initiative</t>
  </si>
  <si>
    <t>STEM Pipeline</t>
  </si>
  <si>
    <t>Community Infrastructure</t>
  </si>
  <si>
    <t>Broadband Build-out</t>
  </si>
  <si>
    <t>Nutritious Food Equality</t>
  </si>
  <si>
    <t xml:space="preserve">Community Health Improvement </t>
  </si>
  <si>
    <t>CEDP members are working on projects in their neighborhoods and districts while also learning, and building new capacities and relationships together through joint strategic collaborative projects  like a proposed Southwest Fresno Community Health HUB,  finding and employing more cost effective models for producing and maintaining affordable housing, and by creating citywide economic development initiatives that are resident informed and influenced, and by investigating the merits and impacts of establishing a community-led wealth building investment trust – similar to the Mercy CORPS Community Investment Trust – REIT Project in Portland, OR.</t>
  </si>
  <si>
    <t>Row Labels</t>
  </si>
  <si>
    <t>Grand Total</t>
  </si>
  <si>
    <t>Count of Topic Area</t>
  </si>
  <si>
    <t>sdavies@marchofdimes.org</t>
  </si>
  <si>
    <t>Shantay R. Davies-Balch</t>
  </si>
  <si>
    <t>March of Dimes</t>
  </si>
  <si>
    <t>Best Babies Zone</t>
  </si>
  <si>
    <t>The Best Babies Zone (BBZ) Initiative is a place-based, multi-site, multi-sector approach to reducing disparities in infant mortality and birth outcomes by mobilizing community residents and organizational partners to address the social and economic determinants of health. The BBZ Initiative began in March 2012 with funding from the W.K. Kellogg Foundation and is now implemented through City Match. Fresno is the second CA initiative, with the first ongoing BBZ in Oakland (Castlemont Neighborhood). BBZs address economic development, human capital, and neighborhood development.</t>
  </si>
  <si>
    <t>BBZ is an innovative approach to address poor birth outcomes, specifically Infant mortality &amp; preterm birth rates, which are key health and wellbeing indicators used at the county, state, and national level. In Fresno County, the average overall infant mortality rate is 7.1%, however the infant mortality rate within the BBZ is 11.4%. Traditional approaches to address this public health crisis have been unsuccessful, as evidenced by the upward trajectory of rates and continuous increases in the black white disparity. Social and environmental indicators, such as unfinished neighborhoods, toxic stress, lack of economic opportunity, air pollution etc. drive poor birth outcomes.</t>
  </si>
  <si>
    <t>1. Economic Development: Increase the number of entrepreneurs who are women and people of color. Attrack Opportunity Zone investment. 2. Human Capital: improve birth outcomes. Increase the number of trained residents of color through the EOC partnership. 3.Neighborhood Development: neighborhood/quality of life improvements; racial inclusion in the economy</t>
  </si>
  <si>
    <t>The community will drive the BBZ priorities. BBZ Co-leads (required combination by BBZ): Fresno County Department of Public Health and West Fresno Family Resource Center. Local Champion: Dr. Venise Curry. Executive Steering Committee: March of Dimes, UCSF, Fresno EOC, and First 5</t>
  </si>
  <si>
    <t>Planning team must go through BBZ training and convene community members.</t>
  </si>
  <si>
    <t>At launch: The BBZ will target the 18,984 African American residents within the priority census tracts. In this zone, the infant mortality rates are 35.5% in tract 2, 16.6% in tract 7, 15.2% in tract 9.02, and 11.7% in tract 10 with an average mortality rate of 20%, compared to 11.4% for 93706. At scale: The BBZ will positively impact the 41,087 population within 93706. Twenty percent of the population represent women of reproductive age (15-44), there are 3,934 births annually, and 9.3% of the population is under age 5.</t>
  </si>
  <si>
    <t>Four 93706 census tracts (2, 7, 9.02, and 10). In addition to poor birth outcomes, these tracts represent high rates of concentrated poverty, historical disinvestment, racial exclusion, housing unstability, food insecurity, etc.</t>
  </si>
  <si>
    <t>mark.jackson@thepishop.org</t>
  </si>
  <si>
    <t>Mark Jackson P.E.</t>
  </si>
  <si>
    <t>559-349-3737</t>
  </si>
  <si>
    <t>The Pi Shop</t>
  </si>
  <si>
    <t>Product Business Incubator</t>
  </si>
  <si>
    <t>The Central Valley is the “Forgotten” California, identified as Western Appalachia in a 2003 Congressional Report referring to the region’s low economic and educational levels. This heartland area of CA needs more higher paying jobs that support and anchor families, unlike low paying, migratory agriculture work. Our region has trouble having families meet the “livable wage” criteria. This project has the potential to start successful new businesses which employ hundreds of higher paid workers. With the availability of inexpensive land and a lower cost of living, Central California is the perfect location for startup businesses bringing higher skilled manufacturing jobs and new employment opportunity into the region.</t>
  </si>
  <si>
    <t>Develop proof-of-concept and commercialization strategies for 8-10 inventors annually, Accelerate innovation-led economic development to increase economic growth starting or aiding in 8-10 new businesses annually, Assist in securing new SBIR and other grant funding for entrepreneurs, Create new businesses who will create 3-30 new jobs each year</t>
  </si>
  <si>
    <t>Blue Dolphin Design and Engineering, Inc., Valley Community SBDC, UC Merced, CSU Fresno, Central Valley Community Foundation</t>
  </si>
  <si>
    <t>10 at launch. 120 at scale.</t>
  </si>
  <si>
    <t>Central Valley including Greater Fresno region.</t>
  </si>
  <si>
    <t>An economic recession of the last one’s magnitude could dampen entrepreneurial spirit, but it might also serve as a catalyst for product invention as inventors seek to start their own companies. Venture capital investment may decline, or angel investors may become adverse to seeking new opportunities to increase their investments.</t>
  </si>
  <si>
    <t>clucero2@ucmerced.edu</t>
  </si>
  <si>
    <t>Cori Lucero</t>
  </si>
  <si>
    <t>UC Merced</t>
  </si>
  <si>
    <t>UC Merced Center for Education Partnerships</t>
  </si>
  <si>
    <t>Partnerships in K-12 to empower parents and help prepare children to attend a four year university.</t>
  </si>
  <si>
    <t>Lack of highly educated workforce</t>
  </si>
  <si>
    <t>Increase high school graduation rates. Increase college going rates. Improve time to graduation.</t>
  </si>
  <si>
    <t>K-12 education and higher education</t>
  </si>
  <si>
    <t>The Pi Shop is a state-of-the-art Product Development Facility (“PDC”) that offers focused and fully-integrated infrastructure and support to entrepreneurs and inventors who plan to design, test, refine, build and manufacture products. The
Pi Shop is not just a PDC, it is a network hub for all the essential contacts and resources to launch commercially viable ideas into the marketplace. The PI Shop is a California not for profit corporation with state and federal tax exempt 
status. Its stated purpose is Development and Support of Product Related Ideas and Businesses. The Pi Shop will occupies 11,000 SF facility that is designed to foster hive style collaboration and thought. It is loaded with the machines and equipment that are specially tuned for the product development and design phases of innovation, including state of the art 3D printers, computer numerical controlled machining, and laser cutting (just to name a few).</t>
  </si>
  <si>
    <t>Permanent Affordable Housing</t>
  </si>
  <si>
    <t>Health Care Education</t>
  </si>
  <si>
    <t>Teacher Workforce Expansion</t>
  </si>
  <si>
    <t>Re-entry Initiative</t>
  </si>
  <si>
    <t>Small Business Capital Access &amp; Capability Building</t>
  </si>
  <si>
    <t>Green Economy</t>
  </si>
  <si>
    <t>Aviation-Ground Innovativation</t>
  </si>
  <si>
    <t>Not currently included</t>
  </si>
  <si>
    <t xml:space="preserve"> "Initiative" Assignment</t>
  </si>
  <si>
    <t xml:space="preserve"> </t>
  </si>
  <si>
    <t>Local and state level funders could pool their resources to create a “Funder’s Collaborative to Reduce Black Infant Mortality” to leverage more support for organizations and initiatives serving the African American community. Funds could be awarded to support general operating costs or capacity building, which often are not supported by grants. The funder’s collaborative also could support other strategies to build the capacity of these critically important organizations, such as strategic planning, technology enhancements, and professional development. 
The Blue Ribbon Panel also should monitor whether the funding for the neighborhood improvements identified in the Southwest Specific Plan remains in West Fresno as it is designed to, and if not, speak out against redirecting the funds to other neighborhoods or to purposes other than that for which the funding was intended.</t>
  </si>
  <si>
    <t>Startup Incubator</t>
  </si>
  <si>
    <t>elliott@centralvalleycf.org</t>
  </si>
  <si>
    <t>Elliott Balch</t>
  </si>
  <si>
    <t>Central Valley Community Foundation</t>
  </si>
  <si>
    <t>Infill Housing Production</t>
  </si>
  <si>
    <t>This initiative seeks to balance the outward pressure on residential growth by accommodating a substantial population increase in downtown Fresno, transit corridors, and Fresno oldest neighborhoods which are often incomplete. The initiative encompasses strategies to accelerate the production of housing with a mix of incomes that supports walkable neighborhoods with transit choices. This includes a philanthropically managed gap financing solution for multifamily housing projects, an increase in flexible public financing, as well as programs to deliver new units at lower cost.</t>
  </si>
  <si>
    <t>The California Department of Finance projects a 36% increase — nearly 425,000 more people — in the population of Fresno and Madera counties between 2018 and 2050. Already the city of Fresno has the lowest rental vacancy rate of any large U.S city, suggesting that virtually all of these new residents will need to live in housing that does not yet exist. If accommodated through familiar forms of outward development, such growth threatens to consume farmland, increase burdens on residents due to distance from transit options, and reinforce observed patterns of income segregation and disinvestment. To avoid this outcome, City land use plans envision substantial infill development. However, significant financial barriers have so far stymied the development of infill housing at anything approaching a regionally responsive scale.</t>
  </si>
  <si>
    <t>Use of initial subsidy to develop multifamily housing units — from 800, to 1,200, to 2,000 — in concentrated area downtown followed by surrounding neighborhoods and transit corridors. Ultimately the development of at least the 29,000 housing units considered feasible under the current City General Plan and Development Code in Downtown, surrounding downtown neighborhoods, and along existing transit corridors, assuming that half the land within these areas is redeveloped at a realistic project density.</t>
  </si>
  <si>
    <t>For Fresno Revitalization Fund (philanthropic fund for multifamily gap financing): Central Valley Community Foundation, Fresno Housing Authority, outside fund manager, community organizations and residents on advisory committee. For other solutions: City development department, City Council, community lenders, Housing Authority.</t>
  </si>
  <si>
    <t>For FRF, need commitments to deliver $3 million in operating grant funding plus $35 million over 3 years in patient, 1% repayable capital, likely program-related investments from philanthropic sources. This would allow production of the first 800 units to proceed. 
Full scaling of FRF to 2,000 units would require a total of $80 million in favorably structured program-related investments. 
Scaling of multifamily production beyond $80 million will require a change in the enabling environment, such as through the reintroduction of tax-increment financing, City financing, a renegotiated prevailing wage, approval streamlining, or some combination thereof.
Scaling of low-cost options such as accessory dwelling units will, as a first step, require identifying programmatic partners to provide technical assistance and financing.</t>
  </si>
  <si>
    <t>At an average household size of 3.16, production of 800 units would house approximately 2,500 people. At full scale, production of 29,000 units would house up to 91,000 people.</t>
  </si>
  <si>
    <t>Most applicable to downtown Fresno and transit corridors, starting with Blackstone.</t>
  </si>
  <si>
    <t>There is a risk of displacing older businesses that are struggling, if a new land use mix makes the corridors more residential and less commercial in nature. However, this risk is also present from prevailing growth patterns that will continue to draw cash flow away from these areas.</t>
  </si>
  <si>
    <t>Food Supply Chain Value Capture</t>
  </si>
  <si>
    <t>For over a decade the Mars Corporation’s internal think-tank has been examining the value of a sustainable supply chain to a company’s long-term profitability. Mars’s research into the impact of human capital, social capital, and natural capital has revealed that “there are clear positive correlations between non-financial capitals and financial performance.” (See https://economicsofmutuality.com/what-is-eom.) The resulting “Economics of Mutuality” suggest that food processing companies whose profits depend on the Valley’s agriculture would be wise to invest in the Valley’s people, communities, and resources. The proposed initiative encompasses various efforts to reinvest downstream food industry profits into the upstream Valley ag economy.</t>
  </si>
  <si>
    <t>The agricultural economy is the long-term lifeblood of the Valley’s economy and way of life. It is also part of a global food supply chain that produces substantial profits downstream. Yet agricultural production-oriented communities bear significant human burdens from the very poverty and transiency which have historically made such profits possible. In addition, the long-term sustainability of Valley agriculture’s natural resource inputs is not guaranteed.</t>
  </si>
  <si>
    <t>Partnering with downstream corporate supply chain owners to develop innovative financial models for human, social, and natural capital interventions in such areas as worker-owned labor contracting, waste capture, community drinking water supply, education, and transportation. (See https://economicsofmutuality.com/content-hub-business-case-studies.)</t>
  </si>
  <si>
    <t>Thought partners at the F.B. Heron Foundation; Catalyst, the Mars Corporation think-tank; food product brands; large farm and water management organizations; community residents and advocates; and private equity firms that own Valley farmland.</t>
  </si>
  <si>
    <t>The Mars approach involves asset mapping, identification of opportunities for intervention, and development of novel methods for holistically measuring profit and loss. (See https://economicsofmutuality.com/business-projects.) The key first step is to identify interested corporate partners.</t>
  </si>
  <si>
    <t>Initially, the interventions designed would probably affect a few hundred people. At scale, the impact is potentially on the order of the roughly 60,000 people employed locally in agriculture.</t>
  </si>
  <si>
    <t>Rural communities in Fresno area (and potentially other parts of the Valley)</t>
  </si>
  <si>
    <t>None apparent.</t>
  </si>
  <si>
    <t>Fresno Public Market</t>
  </si>
  <si>
    <t>Development of the Fresno Public Market creates opportunities such as a food hall, a kitchen incubator, and colocation of food-related businesses. Each of these creates pathways for business development. The project is flexible depending on the opportunities of the site or building. Located downtown, the project has maximum exposure to regional visitors as well as transit connections. Like many public markets, it is a go-to attraction for tourists that also serves a local crowd.</t>
  </si>
  <si>
    <t>Fresno produces an incredible wealth of agricultural commodities, and its industrial sector includes a robust cohort of finished food manufacturers. However, this regional identity is not obvious inside the city. Fresno lacks an accessible, year-round facility that connects visitors, residents, and small businesses with the food economy. Yet food tourism is big business, and many other cities have successful public markets — some, ironically, that even sell Fresno’s produce.</t>
  </si>
  <si>
    <t>Assembling the mix of likely tenants and uses. Financing of a development project using multiple funding streams. Financing construction on the potential order of $10-30 million. Development and lease-up of a space of 25,000 to 50,000 square feet.</t>
  </si>
  <si>
    <t>To be successful, the project requires (a) a sponsor/champion, (b) a critical-mass nucleus of interested tenant businesses, (c) an anchor sponsor such as a large food production company or organization that shares the goal of creating urban visibility for the food production economy, and (d) a site that works. The project sponsor for much of the last decade was the City of Fresno, in partnership with a local for-profit developer. (See https://www.fresnobee.com/news/local/article103474087.html.) This role must be filled again. A CDFI should be enlisted from the outset to help assemble the capital stack.</t>
  </si>
  <si>
    <t>Identification of project leadership and ownership.</t>
  </si>
  <si>
    <t>At least 20-30 small business owners at buildout.</t>
  </si>
  <si>
    <t>Downtown</t>
  </si>
  <si>
    <t>Execution risks in terms of the pipeline of potential vendors/tenants, the need for philanthropy/sponsorship, the magnitude of market demand to produce cash flow, market rents, lender response, and construction contingencies.</t>
  </si>
  <si>
    <t>Downtown Revitalization</t>
  </si>
  <si>
    <t>Creating a downtown that reflects the “brand” of the region and is a mixed-use, 24-hour, culturally rich, mixed-income center of life for the 1.6 million people who live within an hour’s drive. The initiative specifically involves the buildout of necessary infrastructure, enforcement of private building maintenance, targeted support for business, events and activities, and removing barriers for housing development.</t>
  </si>
  <si>
    <t>Downtown offers three unique value propositions to the Fresno region: (1) a necessary environment for new economic sectors built around technology and innovation; (2) available sites for significant and much-needed infill housing development; and (3) a regional “calling card” for visitors who expect to find signs of life in downtowns. Despite the past decade of public investment in infrastructure and planning, followed by substantial private investment, many areas of downtown remain underutilized and many buildings remain vacant.</t>
  </si>
  <si>
    <t>Development or redevelopment of a significant cultural facility; deep support enabling 10 mission-aligned retail/entertainment businesses to open or reopen in tight proximity, forming a district; 1,000 to 10,000 new housing units; 2,000 new “knowledge worker” jobs; doubling of the overall average daily student population comprised of pre-K, charter, community college, university, and private/Geekwise.</t>
  </si>
  <si>
    <t>Downtown Fresno Partnership, Access Plus Capital, City of Fresno, State Center Community College District, Fresno Revitalization Fund (see infill housing initiative), housing developers</t>
  </si>
  <si>
    <t>First must identify an initiative lead/“owner,” then staff appropriately.</t>
  </si>
  <si>
    <t>Though downtown revitalization is not new, there should be a new effort starting with 10 supported entrepreneurs as the core. Grow to impact at least 10,000 additional people directly employed, housed, and schooled each day in the Downtown area.</t>
  </si>
  <si>
    <t>Failure to reach stated goals or make a tangible impact on the area. We’ve been there before. Or at the opposite end, exceeding stated goals and beginning to displace incumbent businesses. This risk should be mitigated by offering access to existing owners to participate in new financing opportunities and grow into serving a more vibrant downtown economy.</t>
  </si>
  <si>
    <t>Funding for Parks, Arts, Trails, and Community Programs</t>
  </si>
  <si>
    <t>Adoption of Measure P or something like it to ensure consistent funding for Fresno’s parks and trails systems, the arts, youth and veteran job programs, after-school programs, and freeway/corridor beautification.</t>
  </si>
  <si>
    <t>Fresno ranks 92nd among the 100 biggest cities for its park system. Funding for maintenance of facilities and park-related programs is inadequate and unsteady. Fresno has great artistic talent but limited utilization, and limited support for the arts with overreliance on an aging donor base. Available state matching funds for freeway cleanup sit untapped.</t>
  </si>
  <si>
    <t>Approval of at least $35 million in new annual funding for the purposes identified in Measure P. Possible collateral win: implementation of requirement for public safety strategic plans that codify the philosophy of community-based policing while providing necessary additional public safety resources.</t>
  </si>
  <si>
    <t>City Council, Mayor, public safety chiefs and unions, Fresno for Parks/Yes on P Steering Committee, Fresno BHC coalition</t>
  </si>
  <si>
    <t>Agreement on approach subject to negotiation among Yes on P, No on P, and City Council. Identification of campaign funds (rather than charitable or public funds).</t>
  </si>
  <si>
    <t>Need ~80,000 votes to win 2/3. At scale this issue affects all Fresno residents (and beyond).</t>
  </si>
  <si>
    <t>Failure to reach 2/3. But we know we have to keep trying!</t>
  </si>
  <si>
    <t>Triple-Bottom-Line Industrial Park</t>
  </si>
  <si>
    <t>Developing a financeable plan to accommodate tens of thousands of industrial jobs with freeway and rail access, while mitigating impacts to incumbent community members.</t>
  </si>
  <si>
    <t>Environmental justice concerns have brought the involvement of the State Attorney General to the growth of industrial uses in the underdeveloped southern fringe of the city. Yet as data from Brookings and others have made clear, Fresno needs good jobs, needs to diversity its export economy, and needs to leverage its proximity to major markets in the rest of the state. Regional growth and its localized impacts must be addressed together.</t>
  </si>
  <si>
    <t>Adoption of a plan to mitigate impacts, develop infrastructure, and set clear expectations for local hiring in return for local support. Determine target industries and what “targeting” means. Plan must include financing mechanisms and be incorporated into an EIR for the area’s development.</t>
  </si>
  <si>
    <t>City of Fresno, County of Fresno, SJV Manufacturing Alliance, Leadership Counsel for Justice and Accountability, Ulta, affected residents</t>
  </si>
  <si>
    <t>Determination of facilitator and participation by public agencies, advocates, residents, and industry.</t>
  </si>
  <si>
    <t>At scale, affecting perhaps half the 93725 population, or approx. 12,500 people</t>
  </si>
  <si>
    <t>Industrial zone south of Fresno</t>
  </si>
  <si>
    <t>Non-agreement by parties on goals and tools; non-adoption by agencies of the outcome; plan proves unworkable in terms of later implementation.</t>
  </si>
  <si>
    <t>sarah@centralvalleycf.org</t>
  </si>
  <si>
    <t>Sarah Moffat</t>
  </si>
  <si>
    <t>559-825-6183</t>
  </si>
  <si>
    <t>Valley to Valley is an overall effort to recruit business investment from the SF Bay Area / Silicon Valley to the Central Valley - Fresno Region that offers many strengths and opportunities for developing its regional economy. It is crucial to California’s future that the state has a broader footprint of economic prosperity beyond the major urban centers, and a thriving Central Valley will be a necessary component of this future. Increased connectivity (including transportation – HSR) is key to preserve California’s overall economic competitiveness while elevating a region equipped for investment.</t>
  </si>
  <si>
    <t>• Improve economic and infrastructure connections between Silicon Valley / Bay Area and the Central Valley to create new economic opportunities for valley residents, businesses and communities relieving pressure on the congested Bay Area.</t>
  </si>
  <si>
    <t>Central Valley Community Foundation, City of Fresno, Fresno County Economic Development Corporation, CSU Fresno, UC Merced, Bay Area Council Economic Institute, SPUR, CA FWD-Regions Rise Together, Go-Biz, Silicon Valley Leadership Group and the California Entrepreneurship Task Force.</t>
  </si>
  <si>
    <t>The Bay Area Council Economic Institute (BACEI ) will release its report: “The Future is Fresno: Valley to Valley Connection Key to California’s Long-Term Prosperity” in the Silicon Valley. Leadership from the Central Valley will reconvene with BACEI, SPUR, Silicon Valley Leadership Group, California Forward, Go-Biz (Regions Rise Together initiative) and California Entrepreneurship Task Force with an original panel discussion at the Common Wealth Club – Silicon Valley and move in to a series of strategic meetings (in both valleys) with growth tech companies who have expressed interest in Fresno as a second location for expansion. This will require funding for travel, lecture series and hosting of tech delegations from SF/Bay Area and Silicon Valley to Fresno.</t>
  </si>
  <si>
    <t>There are no potential risks.</t>
  </si>
  <si>
    <t>Mid California International Trade District - Improving Air Quality and Freight Rail Mobility in Valley</t>
  </si>
  <si>
    <t>The “Freight Rail” project aims to increase freight rail service in the Central Valley by creating an accessible Mid California Inland Port in connection with the Port of Los Angeles / Long Beach. In doing so, this would create economic competiveness and increase options for valley producers to transport goods to major ports while reducing air emissions in a heavily polluted Central Valley by removing trucks from our impacted freeways to more fuel efficient railways.</t>
  </si>
  <si>
    <t>• Need to improve air quality by reducing truck emissions</t>
  </si>
  <si>
    <t>1. Increase Economic Competitiveness by developing inland port near agricultural and industrial hubs of Central Valley. This would also allow for increased options for valley producers to transports goods to ports.</t>
  </si>
  <si>
    <t>Central Valley Community Foundation, GLD Partners, City of Fresno, County of Fresno, County of Madera, County of Merced, Fresno County Economic Development Corporation, San Joaquin Valley Air Pollution Control District, Port of Los Angeles, Port of Long Beach, State of California Sustainable Freight Coordinator – GoBiz.</t>
  </si>
  <si>
    <t>Complete feasibility study set forth by GLD partners to be presented at the CA Economic Summit in November 2019. Then move on to Phase II and III of the proposal involving rail (UP and BNSF) and our partners at the Port of LA / Long Beach.</t>
  </si>
  <si>
    <t>TBD</t>
  </si>
  <si>
    <t>Central San Joaquin Valley (Merced, Madera, Fresno, Tulare, Kings, Kern counties)</t>
  </si>
  <si>
    <t>Clean Freight Rail Infrastructure</t>
  </si>
  <si>
    <t>College Completion</t>
  </si>
  <si>
    <t>heberg@csufresno.edu</t>
  </si>
  <si>
    <t>Heather Berg</t>
  </si>
  <si>
    <t>Central Valley Health Policy Institute</t>
  </si>
  <si>
    <t>Central Valley School Based Health Coalition</t>
  </si>
  <si>
    <t>We convene school-based health care providers and advocates from across the Valley to share best practices and support expansion of school-based health centers. Meetings provide opportunities to build partnerships and learn ways to increase service utilization, work better with schools/clinics, and other aspects of starting and expanding primary and mental health care for students at school. Trainings are provided about 8 times per year, in addition to a yearly conference.</t>
  </si>
  <si>
    <t>Poor access to quality primary and mental health care for children</t>
  </si>
  <si>
    <t>Increased attendance, physical health outcomes, academic achievement, discipline outcomes,youth suicide rates</t>
  </si>
  <si>
    <t>School and school district staff and administrators, county offices of education, parents/families, community members, insurance plans, health clinics, government entities, funders</t>
  </si>
  <si>
    <t>We exist currently. To grow we would need increased involvement and resources, greater awareness that the Coalition exists and its benefits</t>
  </si>
  <si>
    <t>Central Valley</t>
  </si>
  <si>
    <t>ajacobo@fcoe.org</t>
  </si>
  <si>
    <t>Amber Jacobo</t>
  </si>
  <si>
    <t>559-497-3855</t>
  </si>
  <si>
    <t>Cradle to Career, Fresno</t>
  </si>
  <si>
    <t>Integrated Data Systems</t>
  </si>
  <si>
    <t>The integration of data across systems will allow us to better understand how Fresno’s children and families are faring. From pre-natal to entering the workforce, a child has the opportunity to be on or off track. The longitudinal data system (LDS) will allow us to understand not only when a child might be going off track, but will also help us better predict which children might be likely to go off track based upon an identified set of indicators so that we can intervene early. Additionally, the LDS will help us understand which interventions appear to be most successful and to partner to ensure the greatest likelihood of success.</t>
  </si>
  <si>
    <t>Children and families live in a system and are served by a number of agencies, yet each agency only sees one piece of the puzzle. These large gaps in knowledge about those we serve limits our ability to provide services in an efficient and effective manner</t>
  </si>
  <si>
    <t>Improved data sharing processes, capacity and stewardship; Ability to understand what resources are needed where; ability to understand the impact of specific work; improved efficiency and effectiveness in individual agencies; increased educational, physical and mental health outcomes for children who are better linked to needed services</t>
  </si>
  <si>
    <t>Agency, program and data/IT leads from pilot organizations (Fresno Unified, Fresno County, Fresno EOC, FCSS); children and families/community we serve</t>
  </si>
  <si>
    <t>We are currently conducting a discovery pilot to match data across systems and develop a Fresno County Universal ID we think will help facilitate the matching process across agencies. We will learn more through that process but in the meantime we will also generate 5 use case scenarios that require data sharing. We will implement these data sharing agreements, share the data required and generate reports as practical examples for how data sharing can provide a needed infrastructure for our work</t>
  </si>
  <si>
    <t>At full launch, I would estimate 300k (the 200k students in K-12 and the 100k children 0-5)</t>
  </si>
  <si>
    <t>Concerns for data privacy and confidentiality as well as data quality and stewardship; stability of key partners as we develop the work; continued funding; continued support from leadership at the State level (i.e., laws, policy)</t>
  </si>
  <si>
    <t>edelaguerra@fresnohousing.org</t>
  </si>
  <si>
    <t>Emily De La Guerra</t>
  </si>
  <si>
    <t>Fresno Housing Authority</t>
  </si>
  <si>
    <t>Quality Affordable Housing &amp; Vibrant Communities</t>
  </si>
  <si>
    <t>In 2011, the Fresno Housing Authority (FH) shifted its strategic mission to developing quality, affordable housing that contributes to vibrant and inclusive communities, while empowering residents to achieve their educational and economic goals. Over the past decade, FH has been uniquely successful at utilizing creative financing tools, leveraging $400 million dollars of private and public investment to build 2,000 units of new affordable housing. It is Fresno Housing’s vision to take this model to scale in order to increase quality housing choices and resident empowerment opportunities, all of which contributes to our mission to create and sustain vibrant communities across Fresno County.</t>
  </si>
  <si>
    <t>- Not enough capital: Cuts in Federal and State funding have reduced investment in affordable housing in Fresno County by more than $27 million annually since 2008. Our goal is to attract public and private capital investment for affordable housing infrastructure to increase and improve the supply of quality, affordable housing. - Not enough capacity: Our goal is to increase local development capacity by assisting community organizations (like CDC’s), other public agencies and non-profits to develop and deliver quality affordable housing and support services - Not enough quality housing: In a state where housing costs are rapidly increasing, Fresno County remains one of the more affordable places to rent in California. However, the quality of the housing is poor, which is one of the many factors that contributes to the lower cost. Our goal is to increase the quality of already affordable housing, while protecting the affordability over the long-term. Not enough supply: Data shows that Fresno County needs 35,000 more affordable rental homes to meet the current demands. Utilizing additional capital sources, development partners and increasing the quality of the rental stock, our goal is to reduce this number by half over the next ten years by taking our model to scale. - Relieve severe rent burden: 72% of extremely low-income households are paying more than half of their income on housing costs. Through increased supply of permanently affordable units, our goal is to reduce this cost burden to alleviate the financial strain on families so they can focus on other needs like food, health care, and education.</t>
  </si>
  <si>
    <t>- Increase private &amp; public investment in affordable housing in Fresno County (increase capital) - Increase the community development entities in Fresno County (increase capacity) - Decrease the number of code violations at rental homes (increase quality) - Increase the number of affordable rental homes (increase supply) - Reduce rent-burden for extremely low-income and low-income families (decrease rent burden)</t>
  </si>
  <si>
    <t>Elected Officials, Funding Partners, Community Members, Development Partners</t>
  </si>
  <si>
    <t>The two biggest factors would be investment capital and public will. Fresno Housing, as well as other local development entities, have multiple investment ready projects that just need gap financing in order to break ground and start construction. Public will is also needed from local officials and community members in order to combat NIMBY-ism and the restriction of affordable housing in areas of opportunity.</t>
  </si>
  <si>
    <t>Launch = 1,500 people, Scale = 60,000 people</t>
  </si>
  <si>
    <t>Initiative focuses on the Greater Fresno Region; however the launch would be focused on Downtown Neighborhoods, Transit Corridors and the California Avenue neighborhood in West Fresno.</t>
  </si>
  <si>
    <t>Investment capital risks if the developer cannot perform or produce the required financial projections, NIMBY-ism, lack of public will, change in market conditions</t>
  </si>
  <si>
    <t>ivonne.dertorosian@samc.com</t>
  </si>
  <si>
    <t>Ivonne Der Torosian</t>
  </si>
  <si>
    <t>559-450-5222</t>
  </si>
  <si>
    <t>Saint Agnes Medical Center/Trinity Health</t>
  </si>
  <si>
    <t>SIOH Project - Healthy Foods Options, Access and Affordablity</t>
  </si>
  <si>
    <t>Saint Agnes Medical Center's Social Influencer of Health project seeks to ensure physicians identify food insecure patients, patients and their families are linked to nutrition assistance programs, and that opportunities improve in the communities they live. Screening for social needs alone does not reduce food insecurity, so Community Health Workers at Saint Agnes will proactively coordinate referrals to food distributions, and help ensure that patients who meet the eligibility criteria enroll in assistance programs. Screenings and referrals to improve community health only work if resources are easily accessible, food is nutritious and affordable, and opportunities for economic stability exist. This Saint Agnes initiative is investing in work to activating residents to be agents for change in their communities and schools, aligning local policies and city plans in a way that advances health equity, increases access to nutritious foods and creates economic opportunities for disadvantaged communities.</t>
  </si>
  <si>
    <t>SAMC's Project aims to improve food security at the patient, resident and community level. Patient screening, expansion of nutrition programs and increased advocacy effort to improve access and affordability of health food options are the strategic focus areas for this project.</t>
  </si>
  <si>
    <t>Increased intersections between clinical and non-clinical interventions for health. Increased access to nutritious foods for residents in low-income, under-resourced Fresno neighborhoods. Lower the rate of food insecure children in Fresno County and closer to the current California State rate of 19% from 26%. Increased food related employment opportunities.</t>
  </si>
  <si>
    <t>Clinicians, health care agencies, health plans, pro-active agents for linkages (CHWs), food receiver, and redistribution agencies, school districts, retail outlets, faith-based, city/county councils, housing agencies, community based organizations, residents, FCHIP/C2C connection (health/education connection)</t>
  </si>
  <si>
    <t>Increased clinical engagement, increased funding for community health workers, additional resources for food collection/distribution, increased resources to develop resident change agents to advocate for increased healthy food outlets, decrease in unhealthy food options within neighborhoods that have been marginalized. Increased school partnerships for healthy food redistribution. Increased business partners (retail outlets, restaurants, health care facilities) committed to "share" nutritious food rather than dumping. Increased investments for skills-building for entrepreneurs in the food industry.</t>
  </si>
  <si>
    <t>Over 10,000 at launch</t>
  </si>
  <si>
    <t>Currently central and south Fresno</t>
  </si>
  <si>
    <t>Creation of new silos, new networks that continue to stretch capacity of partners</t>
  </si>
  <si>
    <t>Health/Behavioral Health Workforce Expansion</t>
  </si>
  <si>
    <t xml:space="preserve">Behavioral health (mental health and substance use disorder treatment) is gaining growing attention in the county and state - in schools, in early childhood, through trauma screening referrals,  domestic violence impact, and more.  Fresno County and the San Joaquin Valley region have historically been under-served by psychiatry (especially child psychiatry), psychologists, licensed clinicians, substance-use/addiction counselors, and various other related positions and especially enough that match the racial and  ethnicity demographics and language needs. </t>
  </si>
  <si>
    <t xml:space="preserve">The California Future Health Workforce Commission (Feb 2018) states that as Baby Boomers retire, workforce needs will be most acute in primary care, behavioral health, and workers who care for older adults.  San Joaquin Valley is already considered a Health Professional Shortage area, with just 39 primary care physicians per 100,000 population vs the ideal 60-80 to100,000 population.  People of color are severly under-represented in all aspects of the workforce.  The area is also severly under-served in child psychiatry and psychologists.  In SJV in 2015, 45% of psychiatrists and 37% of psychologists were over 60 years old.  The under 40 pipeline does not meet the gap.   In addition, the industry is moving to integration of primary care and behavioral health, which may alter workforce needs over time. Forecast is a nursing shortage in SJV ranging from 6,191 to 9,944 by 2030.  A total of 600,000 home care workers will be needed statewide.  </t>
  </si>
  <si>
    <t xml:space="preserve">Increase the pipeline by age and ethncity through strategies that promote underserved and race/ethncity increases. Ratios per 100,000 population increase from baseline.  Track scaling of pipeline programs for under-represented and low-income backgrounds for all types of health/behavioral health careers. Track employed health/behavioral workers by category type by age and ethnicity. Maintain or exceed Health and Behavioral Health network adequacy levels that decrease wait times for appointments and the number that accept new patients. </t>
  </si>
  <si>
    <t>Dawan Utecht, Director of Dept of Behavioral Health; Susan Holt, Deputy Director of Clinical Services for Dept of Behavioral health; Trina of FCSS Mental Health program; Lowell Enns or designee from EPU; Becky Kramer of Comprehensive Youth Services; Trisha Gonzalez, Dept of Social Service; s; Mitzi Lowe or other lead of Fresno State Dept of Social Services MSW program; Alliant University, UCSF-Fresno Psychiatry residency program; Department of Child Development at Valley Children's Healthcare; Rosemary Raun of Dept of Public Health/Black Infant Health program; Medical Director of Integrated Care (Mental health) at Clinica Sierra Vista and any other FQHCs providing mental health integrated care (United Health Centers, Golden Valley Health)</t>
  </si>
  <si>
    <t xml:space="preserve">Determine category targets and current vacancy rate across the county, determine needed faculty, recruitment, and marketing costs by educational institution; determine new financial incentives for relocation, educational pipeline support (see Meeting Demand for Health top 10 recommendations) and for needed bilingual workers or race/ethnicities that are particularly low; determine retention strategies; determine potential curriculum additions at existing institutions; develop more off-site supervision strategies for educational institutions to send interns to CBOs and agencies; </t>
  </si>
  <si>
    <t>At scale - county-wide population</t>
  </si>
  <si>
    <t xml:space="preserve">Adding programs within educational institutions is a slow process and whether they can move quickly enough or have the funds or space for student increases is unknown.  Creating uniform recruitment strategies that don't pull from existing Community-based organizations that contract with the County or other agencies for initiatives is a challenge. Creating career ladders for home care workers is a challenge. The level of debt for health/behavioral health careers can be substantial.  These careers now compete with tech.  In addition, medical school does not support a community environment, so essential to the relationship environment of many communities of color.  Instead it supports independence/loners and competition, whereas the tech environment supports collaboration.   High school students of color often do not realize the academic requirements to get into medical school early enough and then give up when they find out.  </t>
  </si>
  <si>
    <t>K-12</t>
  </si>
  <si>
    <t>Pathways to careers</t>
  </si>
  <si>
    <t>Updated as of 07/11/2019</t>
  </si>
  <si>
    <t>First Five Years (Pre-natal to 5)</t>
  </si>
  <si>
    <t>Integrated Data Infrastructure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</si>
</sst>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color rgb="FF000000"/>
      <name val="Arial"/>
    </font>
    <font>
      <sz val="10"/>
      <name val="Arial"/>
    </font>
    <font>
      <u/>
      <sz val="10"/>
      <color theme="10"/>
      <name val="Arial"/>
    </font>
    <font>
      <b/>
      <sz val="10"/>
      <color rgb="FF000000"/>
      <name val="Arial"/>
      <family val="2"/>
    </font>
    <font>
      <sz val="10"/>
      <name val="Arial"/>
      <family val="2"/>
    </font>
    <font>
      <i/>
      <sz val="10"/>
      <color rgb="FF000000"/>
      <name val="Arial"/>
      <family val="2"/>
    </font>
    <font>
      <b/>
      <sz val="10"/>
      <color theme="0"/>
      <name val="Arial"/>
      <family val="2"/>
    </font>
    <font>
      <i/>
      <sz val="10"/>
      <color theme="6"/>
      <name val="Arial"/>
      <family val="2"/>
    </font>
    <font>
      <i/>
      <sz val="8"/>
      <color theme="0"/>
      <name val="Arial"/>
      <family val="2"/>
    </font>
    <font>
      <sz val="9"/>
      <name val="Arial"/>
      <family val="2"/>
    </font>
    <font>
      <sz val="8"/>
      <name val="Arial"/>
      <family val="2"/>
    </font>
    <font>
      <sz val="10"/>
      <color rgb="FF000000"/>
      <name val="Arial"/>
      <family val="2"/>
    </font>
    <font>
      <b/>
      <sz val="10"/>
      <name val="Arial"/>
      <family val="2"/>
    </font>
    <font>
      <sz val="12"/>
      <name val="Arial"/>
      <family val="2"/>
    </font>
    <font>
      <sz val="10"/>
      <color theme="1"/>
      <name val="Arial"/>
      <family val="2"/>
    </font>
    <font>
      <b/>
      <sz val="16"/>
      <color theme="0"/>
      <name val="Arial"/>
      <family val="2"/>
    </font>
  </fonts>
  <fills count="8">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theme="6"/>
        <bgColor indexed="64"/>
      </patternFill>
    </fill>
    <fill>
      <patternFill patternType="solid">
        <fgColor theme="6" tint="0.79998168889431442"/>
        <bgColor indexed="64"/>
      </patternFill>
    </fill>
    <fill>
      <patternFill patternType="solid">
        <fgColor theme="9"/>
        <bgColor indexed="64"/>
      </patternFill>
    </fill>
    <fill>
      <patternFill patternType="solid">
        <fgColor theme="9" tint="0.79998168889431442"/>
        <bgColor indexed="64"/>
      </patternFill>
    </fill>
  </fills>
  <borders count="7">
    <border>
      <left/>
      <right/>
      <top/>
      <bottom/>
      <diagonal/>
    </border>
    <border>
      <left/>
      <right/>
      <top/>
      <bottom style="thin">
        <color indexed="64"/>
      </bottom>
      <diagonal/>
    </border>
    <border>
      <left style="thin">
        <color theme="0"/>
      </left>
      <right style="thin">
        <color theme="0"/>
      </right>
      <top style="thin">
        <color theme="0"/>
      </top>
      <bottom style="thin">
        <color theme="0"/>
      </bottom>
      <diagonal/>
    </border>
    <border>
      <left/>
      <right/>
      <top/>
      <bottom style="thin">
        <color theme="1"/>
      </bottom>
      <diagonal/>
    </border>
    <border>
      <left style="medium">
        <color rgb="FFCCCCCC"/>
      </left>
      <right style="medium">
        <color rgb="FFCCCCCC"/>
      </right>
      <top style="medium">
        <color rgb="FFCCCCCC"/>
      </top>
      <bottom style="medium">
        <color rgb="FFCCCCCC"/>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s>
  <cellStyleXfs count="2">
    <xf numFmtId="0" fontId="0" fillId="0" borderId="0"/>
    <xf numFmtId="0" fontId="2" fillId="0" borderId="0" applyNumberFormat="0" applyFill="0" applyBorder="0" applyAlignment="0" applyProtection="0"/>
  </cellStyleXfs>
  <cellXfs count="57">
    <xf numFmtId="0" fontId="0" fillId="0" borderId="0" xfId="0" applyFont="1" applyAlignment="1"/>
    <xf numFmtId="0" fontId="2" fillId="0" borderId="0" xfId="1" applyAlignment="1"/>
    <xf numFmtId="0" fontId="0" fillId="0" borderId="0" xfId="0" applyFont="1" applyAlignment="1">
      <alignment horizontal="left"/>
    </xf>
    <xf numFmtId="0" fontId="0" fillId="0" borderId="1" xfId="0" applyFont="1" applyBorder="1" applyAlignment="1"/>
    <xf numFmtId="0" fontId="0" fillId="0" borderId="0" xfId="0" applyFont="1" applyAlignment="1">
      <alignment vertical="center"/>
    </xf>
    <xf numFmtId="0" fontId="0" fillId="0" borderId="0" xfId="0" applyFont="1" applyAlignment="1">
      <alignment vertical="center" wrapText="1"/>
    </xf>
    <xf numFmtId="0" fontId="5" fillId="0" borderId="1" xfId="0" applyFont="1" applyBorder="1" applyAlignment="1"/>
    <xf numFmtId="0" fontId="2" fillId="0" borderId="1" xfId="1" applyBorder="1" applyAlignment="1"/>
    <xf numFmtId="0" fontId="0" fillId="0" borderId="0" xfId="0" applyFont="1" applyBorder="1" applyAlignment="1"/>
    <xf numFmtId="0" fontId="0" fillId="0" borderId="2" xfId="0" applyFont="1" applyBorder="1" applyAlignment="1">
      <alignment horizontal="left" vertical="center"/>
    </xf>
    <xf numFmtId="0" fontId="6" fillId="4" borderId="2" xfId="0" applyFont="1" applyFill="1" applyBorder="1" applyAlignment="1">
      <alignment vertical="center"/>
    </xf>
    <xf numFmtId="0" fontId="3" fillId="0" borderId="2" xfId="0" applyFont="1" applyBorder="1" applyAlignment="1">
      <alignment vertical="center"/>
    </xf>
    <xf numFmtId="0" fontId="6" fillId="2" borderId="2" xfId="0" applyFont="1" applyFill="1" applyBorder="1" applyAlignment="1">
      <alignment vertical="center" wrapText="1"/>
    </xf>
    <xf numFmtId="0" fontId="6" fillId="2" borderId="2" xfId="0" applyFont="1" applyFill="1" applyBorder="1" applyAlignment="1">
      <alignment vertical="center"/>
    </xf>
    <xf numFmtId="0" fontId="1" fillId="5" borderId="2" xfId="0" applyFont="1" applyFill="1" applyBorder="1" applyAlignment="1">
      <alignment vertical="center" wrapText="1"/>
    </xf>
    <xf numFmtId="0" fontId="1" fillId="0" borderId="2" xfId="0" applyFont="1" applyBorder="1" applyAlignment="1">
      <alignment vertical="center" wrapText="1"/>
    </xf>
    <xf numFmtId="0" fontId="7" fillId="0" borderId="2" xfId="0" applyFont="1" applyBorder="1" applyAlignment="1">
      <alignment horizontal="right" vertical="center"/>
    </xf>
    <xf numFmtId="0" fontId="7" fillId="0" borderId="2" xfId="0" applyFont="1" applyBorder="1" applyAlignment="1">
      <alignment horizontal="right" vertical="center" wrapText="1"/>
    </xf>
    <xf numFmtId="0" fontId="1" fillId="3" borderId="2" xfId="0" applyFont="1" applyFill="1" applyBorder="1" applyAlignment="1">
      <alignment horizontal="left" vertical="center" wrapText="1"/>
    </xf>
    <xf numFmtId="0" fontId="4" fillId="3" borderId="2" xfId="0" applyFont="1" applyFill="1" applyBorder="1" applyAlignment="1">
      <alignment horizontal="left" vertical="center" wrapText="1"/>
    </xf>
    <xf numFmtId="0" fontId="0" fillId="3" borderId="2" xfId="0" applyFont="1" applyFill="1" applyBorder="1" applyAlignment="1">
      <alignment horizontal="left" vertical="center" wrapText="1"/>
    </xf>
    <xf numFmtId="0" fontId="1" fillId="0" borderId="2" xfId="0" applyFont="1" applyBorder="1" applyAlignment="1">
      <alignment horizontal="left" vertical="center" wrapText="1"/>
    </xf>
    <xf numFmtId="0" fontId="0" fillId="2" borderId="0" xfId="0" applyFont="1" applyFill="1" applyAlignment="1">
      <alignment horizontal="left"/>
    </xf>
    <xf numFmtId="0" fontId="0" fillId="2" borderId="0" xfId="0" applyFont="1" applyFill="1" applyAlignment="1"/>
    <xf numFmtId="0" fontId="2" fillId="2" borderId="0" xfId="1" applyFill="1" applyAlignment="1"/>
    <xf numFmtId="0" fontId="0" fillId="2" borderId="3" xfId="0" applyFont="1" applyFill="1" applyBorder="1" applyAlignment="1">
      <alignment horizontal="left"/>
    </xf>
    <xf numFmtId="0" fontId="8" fillId="2" borderId="3" xfId="0" applyFont="1" applyFill="1" applyBorder="1" applyAlignment="1"/>
    <xf numFmtId="0" fontId="0" fillId="2" borderId="3" xfId="0" applyFont="1" applyFill="1" applyBorder="1" applyAlignment="1"/>
    <xf numFmtId="0" fontId="2" fillId="2" borderId="3" xfId="1" applyFill="1" applyBorder="1" applyAlignment="1"/>
    <xf numFmtId="0" fontId="9" fillId="3" borderId="2"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1" fillId="0" borderId="4" xfId="0" applyFont="1" applyBorder="1" applyAlignment="1">
      <alignment wrapText="1"/>
    </xf>
    <xf numFmtId="0" fontId="11" fillId="0" borderId="4" xfId="0" applyFont="1" applyBorder="1" applyAlignment="1">
      <alignment vertical="center"/>
    </xf>
    <xf numFmtId="0" fontId="3" fillId="0" borderId="5" xfId="0" applyFont="1" applyBorder="1" applyAlignment="1"/>
    <xf numFmtId="0" fontId="0" fillId="0" borderId="5" xfId="0" applyFont="1" applyBorder="1" applyAlignment="1"/>
    <xf numFmtId="0" fontId="2" fillId="0" borderId="5" xfId="1" applyBorder="1" applyAlignment="1"/>
    <xf numFmtId="0" fontId="3" fillId="0" borderId="0" xfId="0" applyFont="1" applyFill="1" applyBorder="1" applyAlignment="1">
      <alignment wrapText="1"/>
    </xf>
    <xf numFmtId="0" fontId="3" fillId="4" borderId="5" xfId="0" applyFont="1" applyFill="1" applyBorder="1" applyAlignment="1"/>
    <xf numFmtId="0" fontId="12" fillId="3" borderId="2"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4" fillId="5" borderId="2" xfId="0" applyFont="1" applyFill="1" applyBorder="1" applyAlignment="1">
      <alignment vertical="center" wrapText="1"/>
    </xf>
    <xf numFmtId="0" fontId="11" fillId="0" borderId="0" xfId="0" applyFont="1" applyAlignment="1"/>
    <xf numFmtId="0" fontId="4" fillId="5" borderId="6" xfId="0" applyFont="1" applyFill="1" applyBorder="1" applyAlignment="1">
      <alignment vertical="center" wrapText="1"/>
    </xf>
    <xf numFmtId="0" fontId="6" fillId="6" borderId="2" xfId="0" applyFont="1" applyFill="1" applyBorder="1" applyAlignment="1">
      <alignment vertical="center" wrapText="1"/>
    </xf>
    <xf numFmtId="0" fontId="4" fillId="7" borderId="2" xfId="0" applyFont="1" applyFill="1" applyBorder="1" applyAlignment="1">
      <alignment horizontal="left" vertical="center" wrapText="1"/>
    </xf>
    <xf numFmtId="0" fontId="0" fillId="0" borderId="0" xfId="0" pivotButton="1" applyFont="1" applyAlignment="1"/>
    <xf numFmtId="10" fontId="0" fillId="0" borderId="0" xfId="0" applyNumberFormat="1" applyFont="1" applyAlignment="1"/>
    <xf numFmtId="0" fontId="11" fillId="3" borderId="2" xfId="0" applyFont="1" applyFill="1" applyBorder="1" applyAlignment="1">
      <alignment horizontal="left" vertical="center" wrapText="1"/>
    </xf>
    <xf numFmtId="0" fontId="14" fillId="0" borderId="4" xfId="0" applyFont="1" applyBorder="1" applyAlignment="1">
      <alignment wrapText="1"/>
    </xf>
    <xf numFmtId="22" fontId="14" fillId="0" borderId="4" xfId="0" applyNumberFormat="1" applyFont="1" applyBorder="1" applyAlignment="1">
      <alignment horizontal="right" wrapText="1"/>
    </xf>
    <xf numFmtId="0" fontId="14" fillId="0" borderId="4" xfId="0" applyFont="1" applyBorder="1" applyAlignment="1">
      <alignment horizontal="right" wrapText="1"/>
    </xf>
    <xf numFmtId="0" fontId="14" fillId="0" borderId="4" xfId="0" applyFont="1" applyBorder="1" applyAlignment="1">
      <alignment vertical="center"/>
    </xf>
    <xf numFmtId="0" fontId="11" fillId="0" borderId="0" xfId="0" applyFont="1" applyAlignment="1">
      <alignment horizontal="left"/>
    </xf>
    <xf numFmtId="0" fontId="11" fillId="2" borderId="0" xfId="0" applyFont="1" applyFill="1" applyAlignment="1"/>
    <xf numFmtId="0" fontId="11" fillId="2" borderId="0" xfId="0" applyFont="1" applyFill="1" applyBorder="1" applyAlignment="1"/>
    <xf numFmtId="0" fontId="11" fillId="0" borderId="0" xfId="0" applyFont="1" applyBorder="1" applyAlignment="1"/>
    <xf numFmtId="0" fontId="15" fillId="2" borderId="0" xfId="0" applyFont="1" applyFill="1" applyAlignment="1"/>
  </cellXfs>
  <cellStyles count="2">
    <cellStyle name="Hyperlink" xfId="1" builtinId="8"/>
    <cellStyle name="Normal" xfId="0" builtinId="0"/>
  </cellStyles>
  <dxfs count="0"/>
  <tableStyles count="0" defaultTableStyle="TableStyleMedium2" defaultPivotStyle="PivotStyleLight16"/>
  <colors>
    <mruColors>
      <color rgb="FF00296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w Pinelli" refreshedDate="43653.726728819442" createdVersion="6" refreshedVersion="6" minRefreshableVersion="3" recordCount="97" xr:uid="{91021AB6-0660-4D29-BD09-8FC9599FB960}">
  <cacheSource type="worksheet">
    <worksheetSource ref="B8:B105" sheet="DRIVE Initiative Inventory"/>
  </cacheSource>
  <cacheFields count="1">
    <cacheField name="Topic Area" numFmtId="0">
      <sharedItems count="3">
        <s v="Human capital"/>
        <s v="Neighborhood development"/>
        <s v="Economic development"/>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97">
  <r>
    <x v="0"/>
  </r>
  <r>
    <x v="1"/>
  </r>
  <r>
    <x v="1"/>
  </r>
  <r>
    <x v="2"/>
  </r>
  <r>
    <x v="0"/>
  </r>
  <r>
    <x v="1"/>
  </r>
  <r>
    <x v="0"/>
  </r>
  <r>
    <x v="2"/>
  </r>
  <r>
    <x v="0"/>
  </r>
  <r>
    <x v="2"/>
  </r>
  <r>
    <x v="2"/>
  </r>
  <r>
    <x v="2"/>
  </r>
  <r>
    <x v="2"/>
  </r>
  <r>
    <x v="0"/>
  </r>
  <r>
    <x v="1"/>
  </r>
  <r>
    <x v="1"/>
  </r>
  <r>
    <x v="0"/>
  </r>
  <r>
    <x v="0"/>
  </r>
  <r>
    <x v="0"/>
  </r>
  <r>
    <x v="0"/>
  </r>
  <r>
    <x v="0"/>
  </r>
  <r>
    <x v="0"/>
  </r>
  <r>
    <x v="2"/>
  </r>
  <r>
    <x v="1"/>
  </r>
  <r>
    <x v="0"/>
  </r>
  <r>
    <x v="0"/>
  </r>
  <r>
    <x v="0"/>
  </r>
  <r>
    <x v="0"/>
  </r>
  <r>
    <x v="0"/>
  </r>
  <r>
    <x v="1"/>
  </r>
  <r>
    <x v="0"/>
  </r>
  <r>
    <x v="1"/>
  </r>
  <r>
    <x v="1"/>
  </r>
  <r>
    <x v="0"/>
  </r>
  <r>
    <x v="0"/>
  </r>
  <r>
    <x v="0"/>
  </r>
  <r>
    <x v="0"/>
  </r>
  <r>
    <x v="0"/>
  </r>
  <r>
    <x v="0"/>
  </r>
  <r>
    <x v="0"/>
  </r>
  <r>
    <x v="0"/>
  </r>
  <r>
    <x v="0"/>
  </r>
  <r>
    <x v="0"/>
  </r>
  <r>
    <x v="0"/>
  </r>
  <r>
    <x v="1"/>
  </r>
  <r>
    <x v="0"/>
  </r>
  <r>
    <x v="0"/>
  </r>
  <r>
    <x v="1"/>
  </r>
  <r>
    <x v="1"/>
  </r>
  <r>
    <x v="0"/>
  </r>
  <r>
    <x v="1"/>
  </r>
  <r>
    <x v="1"/>
  </r>
  <r>
    <x v="0"/>
  </r>
  <r>
    <x v="2"/>
  </r>
  <r>
    <x v="0"/>
  </r>
  <r>
    <x v="0"/>
  </r>
  <r>
    <x v="2"/>
  </r>
  <r>
    <x v="0"/>
  </r>
  <r>
    <x v="0"/>
  </r>
  <r>
    <x v="0"/>
  </r>
  <r>
    <x v="0"/>
  </r>
  <r>
    <x v="1"/>
  </r>
  <r>
    <x v="1"/>
  </r>
  <r>
    <x v="0"/>
  </r>
  <r>
    <x v="0"/>
  </r>
  <r>
    <x v="0"/>
  </r>
  <r>
    <x v="1"/>
  </r>
  <r>
    <x v="1"/>
  </r>
  <r>
    <x v="0"/>
  </r>
  <r>
    <x v="1"/>
  </r>
  <r>
    <x v="1"/>
  </r>
  <r>
    <x v="0"/>
  </r>
  <r>
    <x v="1"/>
  </r>
  <r>
    <x v="0"/>
  </r>
  <r>
    <x v="0"/>
  </r>
  <r>
    <x v="0"/>
  </r>
  <r>
    <x v="0"/>
  </r>
  <r>
    <x v="0"/>
  </r>
  <r>
    <x v="1"/>
  </r>
  <r>
    <x v="1"/>
  </r>
  <r>
    <x v="0"/>
  </r>
  <r>
    <x v="0"/>
  </r>
  <r>
    <x v="0"/>
  </r>
  <r>
    <x v="2"/>
  </r>
  <r>
    <x v="1"/>
  </r>
  <r>
    <x v="1"/>
  </r>
  <r>
    <x v="1"/>
  </r>
  <r>
    <x v="2"/>
  </r>
  <r>
    <x v="0"/>
  </r>
  <r>
    <x v="0"/>
  </r>
  <r>
    <x v="2"/>
  </r>
  <r>
    <x v="1"/>
  </r>
  <r>
    <x v="0"/>
  </r>
  <r>
    <x v="2"/>
  </r>
  <r>
    <x v="1"/>
  </r>
  <r>
    <x v="2"/>
  </r>
  <r>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AAE3EDB9-93BE-4FF9-84FA-5022AD9D82F8}" name="PivotTable1"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A3:B7" firstHeaderRow="1" firstDataRow="1" firstDataCol="1"/>
  <pivotFields count="1">
    <pivotField axis="axisRow" dataField="1" showAll="0">
      <items count="4">
        <item x="2"/>
        <item x="0"/>
        <item x="1"/>
        <item t="default"/>
      </items>
    </pivotField>
  </pivotFields>
  <rowFields count="1">
    <field x="0"/>
  </rowFields>
  <rowItems count="4">
    <i>
      <x/>
    </i>
    <i>
      <x v="1"/>
    </i>
    <i>
      <x v="2"/>
    </i>
    <i t="grand">
      <x/>
    </i>
  </rowItems>
  <colItems count="1">
    <i/>
  </colItems>
  <dataFields count="1">
    <dataField name="Count of Topic Area" fld="0" subtotal="count" showDataAs="percentOfTotal" baseField="0" baseItem="0" numFmtId="1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F7B83-B5AA-4FE0-85A9-63ED5BEBBDA6}">
  <dimension ref="A3:C7"/>
  <sheetViews>
    <sheetView workbookViewId="0">
      <selection activeCell="I7" sqref="H7:I8"/>
    </sheetView>
  </sheetViews>
  <sheetFormatPr defaultRowHeight="12.5" x14ac:dyDescent="0.25"/>
  <cols>
    <col min="1" max="1" width="22.7265625" bestFit="1" customWidth="1"/>
    <col min="2" max="2" width="18.26953125" bestFit="1" customWidth="1"/>
  </cols>
  <sheetData>
    <row r="3" spans="1:3" x14ac:dyDescent="0.25">
      <c r="A3" s="45" t="s">
        <v>1047</v>
      </c>
      <c r="B3" t="s">
        <v>1049</v>
      </c>
    </row>
    <row r="4" spans="1:3" x14ac:dyDescent="0.25">
      <c r="A4" s="2" t="s">
        <v>38</v>
      </c>
      <c r="B4" s="46">
        <v>0.14432989690721648</v>
      </c>
      <c r="C4">
        <v>16</v>
      </c>
    </row>
    <row r="5" spans="1:3" x14ac:dyDescent="0.25">
      <c r="A5" s="2" t="s">
        <v>7</v>
      </c>
      <c r="B5" s="46">
        <v>0.5670103092783505</v>
      </c>
      <c r="C5">
        <v>57</v>
      </c>
    </row>
    <row r="6" spans="1:3" x14ac:dyDescent="0.25">
      <c r="A6" s="2" t="s">
        <v>21</v>
      </c>
      <c r="B6" s="46">
        <v>0.28865979381443296</v>
      </c>
      <c r="C6">
        <v>27</v>
      </c>
    </row>
    <row r="7" spans="1:3" x14ac:dyDescent="0.25">
      <c r="A7" s="2" t="s">
        <v>1048</v>
      </c>
      <c r="B7" s="46">
        <v>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sheetPr>
  <dimension ref="A1:Y117"/>
  <sheetViews>
    <sheetView showGridLines="0" tabSelected="1" zoomScale="86" zoomScaleNormal="85" workbookViewId="0">
      <pane xSplit="6" ySplit="8" topLeftCell="G9" activePane="bottomRight" state="frozen"/>
      <selection activeCell="A4" sqref="A4"/>
      <selection pane="topRight" activeCell="G4" sqref="G4"/>
      <selection pane="bottomLeft" activeCell="A10" sqref="A10"/>
      <selection pane="bottomRight" activeCell="B4" sqref="B4"/>
    </sheetView>
  </sheetViews>
  <sheetFormatPr defaultColWidth="14.453125" defaultRowHeight="12.5" x14ac:dyDescent="0.25"/>
  <cols>
    <col min="1" max="1" width="6.6328125" style="2" bestFit="1" customWidth="1"/>
    <col min="2" max="2" width="13.453125" customWidth="1"/>
    <col min="3" max="3" width="17.90625" style="41" customWidth="1"/>
    <col min="4" max="4" width="1.1796875" customWidth="1"/>
    <col min="5" max="5" width="23.453125" customWidth="1"/>
    <col min="6" max="6" width="20.36328125" customWidth="1"/>
    <col min="7" max="7" width="10.1796875" customWidth="1"/>
    <col min="8" max="8" width="66.7265625" customWidth="1"/>
    <col min="9" max="9" width="84.26953125" customWidth="1"/>
    <col min="10" max="12" width="51.08984375" customWidth="1"/>
    <col min="13" max="15" width="33.1796875" customWidth="1"/>
    <col min="16" max="16" width="37.7265625" customWidth="1"/>
    <col min="17" max="17" width="40.08984375" customWidth="1"/>
    <col min="18" max="18" width="33.1796875" customWidth="1"/>
    <col min="19" max="19" width="46.7265625" customWidth="1"/>
    <col min="20" max="20" width="0.81640625" customWidth="1"/>
    <col min="21" max="27" width="21.54296875" customWidth="1"/>
  </cols>
  <sheetData>
    <row r="1" spans="1:25" s="2" customFormat="1" ht="15.75" hidden="1" customHeight="1" x14ac:dyDescent="0.25">
      <c r="C1" s="52"/>
    </row>
    <row r="2" spans="1:25" ht="15.75" hidden="1" customHeight="1" x14ac:dyDescent="0.3">
      <c r="B2" s="33" t="s">
        <v>113</v>
      </c>
      <c r="C2" s="33"/>
      <c r="D2" s="33"/>
      <c r="E2" s="33"/>
      <c r="F2" s="33" t="s">
        <v>126</v>
      </c>
      <c r="G2" s="33" t="s">
        <v>112</v>
      </c>
      <c r="H2" s="33" t="s">
        <v>114</v>
      </c>
      <c r="I2" s="34" t="s">
        <v>115</v>
      </c>
      <c r="J2" s="34" t="s">
        <v>116</v>
      </c>
      <c r="K2" s="34" t="s">
        <v>117</v>
      </c>
      <c r="L2" s="34" t="s">
        <v>118</v>
      </c>
      <c r="M2" s="34" t="s">
        <v>119</v>
      </c>
      <c r="N2" s="34" t="s">
        <v>120</v>
      </c>
      <c r="O2" s="34" t="s">
        <v>121</v>
      </c>
      <c r="P2" s="34" t="s">
        <v>122</v>
      </c>
      <c r="Q2" s="34" t="s">
        <v>123</v>
      </c>
      <c r="R2" s="34" t="s">
        <v>124</v>
      </c>
      <c r="S2" s="34" t="s">
        <v>125</v>
      </c>
      <c r="T2" s="34"/>
      <c r="U2" s="34" t="s">
        <v>108</v>
      </c>
      <c r="V2" s="34" t="s">
        <v>109</v>
      </c>
      <c r="W2" s="35" t="s">
        <v>240</v>
      </c>
      <c r="X2" s="34" t="s">
        <v>110</v>
      </c>
      <c r="Y2" s="34" t="s">
        <v>111</v>
      </c>
    </row>
    <row r="3" spans="1:25" ht="15.75" hidden="1" customHeight="1" x14ac:dyDescent="0.25">
      <c r="W3" s="1"/>
    </row>
    <row r="4" spans="1:25" s="23" customFormat="1" ht="20" customHeight="1" x14ac:dyDescent="0.4">
      <c r="A4" s="22"/>
      <c r="B4" s="56" t="s">
        <v>139</v>
      </c>
      <c r="C4" s="53"/>
      <c r="W4" s="24"/>
    </row>
    <row r="5" spans="1:25" s="27" customFormat="1" x14ac:dyDescent="0.25">
      <c r="A5" s="25"/>
      <c r="B5" s="26" t="s">
        <v>1223</v>
      </c>
      <c r="C5" s="54"/>
      <c r="W5" s="28"/>
    </row>
    <row r="6" spans="1:25" ht="15.75" customHeight="1" x14ac:dyDescent="0.3">
      <c r="C6" s="55"/>
      <c r="D6" s="8"/>
      <c r="E6" s="6" t="s">
        <v>129</v>
      </c>
      <c r="F6" s="6"/>
      <c r="G6" s="3"/>
      <c r="H6" s="3"/>
      <c r="I6" s="3"/>
      <c r="J6" s="3"/>
      <c r="K6" s="3"/>
      <c r="L6" s="3"/>
      <c r="M6" s="3"/>
      <c r="N6" s="3"/>
      <c r="O6" s="3"/>
      <c r="P6" s="3"/>
      <c r="Q6" s="3"/>
      <c r="R6" s="3"/>
      <c r="S6" s="3"/>
      <c r="T6" s="8"/>
      <c r="U6" s="6" t="s">
        <v>138</v>
      </c>
      <c r="V6" s="3"/>
      <c r="W6" s="7"/>
      <c r="X6" s="7"/>
      <c r="Y6" s="7"/>
    </row>
    <row r="7" spans="1:25" ht="4" customHeight="1" x14ac:dyDescent="0.25">
      <c r="C7" s="41" t="s">
        <v>1090</v>
      </c>
      <c r="W7" s="1"/>
    </row>
    <row r="8" spans="1:25" s="4" customFormat="1" ht="26" x14ac:dyDescent="0.25">
      <c r="A8" s="9"/>
      <c r="B8" s="10" t="s">
        <v>127</v>
      </c>
      <c r="C8" s="43" t="s">
        <v>1089</v>
      </c>
      <c r="D8" s="11"/>
      <c r="E8" s="12" t="s">
        <v>137</v>
      </c>
      <c r="F8" s="13" t="s">
        <v>151</v>
      </c>
      <c r="G8" s="13" t="s">
        <v>130</v>
      </c>
      <c r="H8" s="12" t="s">
        <v>141</v>
      </c>
      <c r="I8" s="12" t="s">
        <v>140</v>
      </c>
      <c r="J8" s="12" t="s">
        <v>132</v>
      </c>
      <c r="K8" s="12" t="s">
        <v>133</v>
      </c>
      <c r="L8" s="12" t="s">
        <v>134</v>
      </c>
      <c r="M8" s="12" t="s">
        <v>144</v>
      </c>
      <c r="N8" s="12" t="s">
        <v>143</v>
      </c>
      <c r="O8" s="12" t="s">
        <v>145</v>
      </c>
      <c r="P8" s="12" t="s">
        <v>147</v>
      </c>
      <c r="Q8" s="12" t="s">
        <v>148</v>
      </c>
      <c r="R8" s="12" t="s">
        <v>135</v>
      </c>
      <c r="S8" s="12" t="s">
        <v>146</v>
      </c>
      <c r="T8" s="11"/>
      <c r="U8" s="13" t="s">
        <v>0</v>
      </c>
      <c r="V8" s="13" t="s">
        <v>1</v>
      </c>
      <c r="W8" s="13" t="s">
        <v>128</v>
      </c>
      <c r="X8" s="12" t="s">
        <v>136</v>
      </c>
      <c r="Y8" s="13" t="s">
        <v>131</v>
      </c>
    </row>
    <row r="9" spans="1:25" s="5" customFormat="1" ht="275" x14ac:dyDescent="0.25">
      <c r="A9" s="16">
        <v>1</v>
      </c>
      <c r="B9" s="14" t="s">
        <v>38</v>
      </c>
      <c r="C9" s="44" t="s">
        <v>1039</v>
      </c>
      <c r="D9" s="15"/>
      <c r="E9" s="18" t="str">
        <f>Y9&amp;"- "&amp;W9</f>
        <v>Fresno State- Thomas Esqueda</v>
      </c>
      <c r="F9" s="38" t="s">
        <v>163</v>
      </c>
      <c r="G9" s="18" t="s">
        <v>6</v>
      </c>
      <c r="H9" s="18" t="s">
        <v>164</v>
      </c>
      <c r="I9" s="18" t="s">
        <v>165</v>
      </c>
      <c r="J9" s="18" t="s">
        <v>166</v>
      </c>
      <c r="K9" s="18" t="s">
        <v>167</v>
      </c>
      <c r="L9" s="20" t="s">
        <v>168</v>
      </c>
      <c r="M9" s="18" t="s">
        <v>103</v>
      </c>
      <c r="N9" s="18" t="s">
        <v>71</v>
      </c>
      <c r="O9" s="18" t="s">
        <v>57</v>
      </c>
      <c r="P9" s="18" t="s">
        <v>169</v>
      </c>
      <c r="Q9" s="20" t="s">
        <v>170</v>
      </c>
      <c r="R9" s="18" t="s">
        <v>171</v>
      </c>
      <c r="S9" s="20" t="s">
        <v>172</v>
      </c>
      <c r="T9" s="21"/>
      <c r="U9" s="18">
        <v>43641.368784722225</v>
      </c>
      <c r="V9" s="18" t="s">
        <v>152</v>
      </c>
      <c r="W9" s="18" t="s">
        <v>153</v>
      </c>
      <c r="X9" s="18">
        <v>5592466121</v>
      </c>
      <c r="Y9" s="18" t="s">
        <v>154</v>
      </c>
    </row>
    <row r="10" spans="1:25" s="5" customFormat="1" ht="125" x14ac:dyDescent="0.25">
      <c r="A10" s="16">
        <f>A9+1</f>
        <v>2</v>
      </c>
      <c r="B10" s="14" t="s">
        <v>38</v>
      </c>
      <c r="C10" s="44" t="s">
        <v>1039</v>
      </c>
      <c r="D10" s="15"/>
      <c r="E10" s="18" t="str">
        <f>Y10&amp;"- "&amp;W10</f>
        <v>Fresno State- Thomas Esqueda</v>
      </c>
      <c r="F10" s="38" t="s">
        <v>275</v>
      </c>
      <c r="G10" s="18" t="s">
        <v>6</v>
      </c>
      <c r="H10" s="18" t="s">
        <v>276</v>
      </c>
      <c r="I10" s="18" t="s">
        <v>277</v>
      </c>
      <c r="J10" s="18" t="s">
        <v>278</v>
      </c>
      <c r="K10" s="18" t="s">
        <v>279</v>
      </c>
      <c r="L10" s="20" t="s">
        <v>280</v>
      </c>
      <c r="M10" s="18" t="s">
        <v>103</v>
      </c>
      <c r="N10" s="18" t="s">
        <v>12</v>
      </c>
      <c r="O10" s="18" t="s">
        <v>57</v>
      </c>
      <c r="P10" s="18" t="s">
        <v>169</v>
      </c>
      <c r="Q10" s="20"/>
      <c r="R10" s="18" t="s">
        <v>171</v>
      </c>
      <c r="S10" s="20" t="s">
        <v>356</v>
      </c>
      <c r="T10" s="21"/>
      <c r="U10" s="18">
        <v>43642.27888888889</v>
      </c>
      <c r="V10" s="18" t="s">
        <v>152</v>
      </c>
      <c r="W10" s="18" t="s">
        <v>153</v>
      </c>
      <c r="X10" s="18">
        <v>5592466121</v>
      </c>
      <c r="Y10" s="18" t="s">
        <v>154</v>
      </c>
    </row>
    <row r="11" spans="1:25" s="5" customFormat="1" ht="125" x14ac:dyDescent="0.25">
      <c r="A11" s="16">
        <f t="shared" ref="A11:A74" si="0">A10+1</f>
        <v>3</v>
      </c>
      <c r="B11" s="40" t="s">
        <v>38</v>
      </c>
      <c r="C11" s="44" t="s">
        <v>1039</v>
      </c>
      <c r="D11" s="15"/>
      <c r="E11" s="18" t="str">
        <f>Y11&amp;"- "&amp;W11</f>
        <v>Reedley College- Jerry L. Buckley</v>
      </c>
      <c r="F11" s="38" t="s">
        <v>595</v>
      </c>
      <c r="G11" s="18" t="s">
        <v>65</v>
      </c>
      <c r="H11" s="18" t="s">
        <v>596</v>
      </c>
      <c r="I11" s="18" t="s">
        <v>597</v>
      </c>
      <c r="J11" s="18" t="s">
        <v>598</v>
      </c>
      <c r="K11" s="18" t="s">
        <v>599</v>
      </c>
      <c r="L11" s="20"/>
      <c r="M11" s="18" t="s">
        <v>27</v>
      </c>
      <c r="N11" s="18" t="s">
        <v>71</v>
      </c>
      <c r="O11" s="18" t="s">
        <v>57</v>
      </c>
      <c r="P11" s="18"/>
      <c r="Q11" s="20" t="s">
        <v>600</v>
      </c>
      <c r="R11" s="18" t="s">
        <v>193</v>
      </c>
      <c r="S11" s="20" t="s">
        <v>601</v>
      </c>
      <c r="T11" s="21"/>
      <c r="U11" s="18">
        <v>43643.568287037036</v>
      </c>
      <c r="V11" s="18" t="s">
        <v>592</v>
      </c>
      <c r="W11" s="18" t="s">
        <v>593</v>
      </c>
      <c r="X11" s="18">
        <v>5596380300</v>
      </c>
      <c r="Y11" s="18" t="s">
        <v>594</v>
      </c>
    </row>
    <row r="12" spans="1:25" s="5" customFormat="1" ht="225" x14ac:dyDescent="0.25">
      <c r="A12" s="16">
        <f t="shared" si="0"/>
        <v>4</v>
      </c>
      <c r="B12" s="40" t="s">
        <v>38</v>
      </c>
      <c r="C12" s="44" t="s">
        <v>1039</v>
      </c>
      <c r="D12" s="15"/>
      <c r="E12" s="18" t="str">
        <f>Y12&amp;"- "&amp;W12</f>
        <v>College of Science and Mathematics, Fresno State- Christopher Meyer</v>
      </c>
      <c r="F12" s="38" t="s">
        <v>1018</v>
      </c>
      <c r="G12" s="18" t="s">
        <v>65</v>
      </c>
      <c r="H12" s="18" t="s">
        <v>1019</v>
      </c>
      <c r="I12" s="18" t="s">
        <v>1020</v>
      </c>
      <c r="J12" s="18" t="s">
        <v>1021</v>
      </c>
      <c r="K12" s="18" t="s">
        <v>1022</v>
      </c>
      <c r="L12" s="20" t="s">
        <v>1023</v>
      </c>
      <c r="M12" s="18" t="s">
        <v>103</v>
      </c>
      <c r="N12" s="18" t="s">
        <v>12</v>
      </c>
      <c r="O12" s="18" t="s">
        <v>57</v>
      </c>
      <c r="P12" s="18"/>
      <c r="Q12" s="20" t="s">
        <v>1024</v>
      </c>
      <c r="R12" s="18" t="s">
        <v>1025</v>
      </c>
      <c r="S12" s="20" t="s">
        <v>1026</v>
      </c>
      <c r="T12" s="21"/>
      <c r="U12" s="18">
        <v>43644.71329861111</v>
      </c>
      <c r="V12" s="18" t="s">
        <v>1005</v>
      </c>
      <c r="W12" s="18" t="s">
        <v>1006</v>
      </c>
      <c r="X12" s="18">
        <v>7035779815</v>
      </c>
      <c r="Y12" s="18" t="s">
        <v>1017</v>
      </c>
    </row>
    <row r="13" spans="1:25" s="5" customFormat="1" ht="300" x14ac:dyDescent="0.25">
      <c r="A13" s="16">
        <f t="shared" si="0"/>
        <v>5</v>
      </c>
      <c r="B13" s="40" t="s">
        <v>38</v>
      </c>
      <c r="C13" s="44" t="s">
        <v>1087</v>
      </c>
      <c r="D13" s="15"/>
      <c r="E13" s="18" t="str">
        <f>Y13&amp;"- "&amp;W13</f>
        <v>Regenerate California Innovation (RCI)- Keith Bergthold &amp; Joseph Oldham</v>
      </c>
      <c r="F13" s="38" t="s">
        <v>902</v>
      </c>
      <c r="G13" s="18" t="s">
        <v>65</v>
      </c>
      <c r="H13" s="18" t="s">
        <v>903</v>
      </c>
      <c r="I13" s="18" t="s">
        <v>904</v>
      </c>
      <c r="J13" s="18" t="s">
        <v>905</v>
      </c>
      <c r="K13" s="18" t="s">
        <v>906</v>
      </c>
      <c r="L13" s="20" t="s">
        <v>907</v>
      </c>
      <c r="M13" s="18" t="s">
        <v>81</v>
      </c>
      <c r="N13" s="18" t="s">
        <v>71</v>
      </c>
      <c r="O13" s="18" t="s">
        <v>57</v>
      </c>
      <c r="P13" s="18" t="s">
        <v>30</v>
      </c>
      <c r="Q13" s="20" t="s">
        <v>908</v>
      </c>
      <c r="R13" s="18" t="s">
        <v>909</v>
      </c>
      <c r="S13" s="20" t="s">
        <v>910</v>
      </c>
      <c r="T13" s="21"/>
      <c r="U13" s="18">
        <v>43643.742743055554</v>
      </c>
      <c r="V13" s="18" t="s">
        <v>565</v>
      </c>
      <c r="W13" s="18" t="s">
        <v>900</v>
      </c>
      <c r="X13" s="18" t="s">
        <v>567</v>
      </c>
      <c r="Y13" s="18" t="s">
        <v>901</v>
      </c>
    </row>
    <row r="14" spans="1:25" s="5" customFormat="1" ht="75" x14ac:dyDescent="0.25">
      <c r="A14" s="16">
        <f t="shared" si="0"/>
        <v>6</v>
      </c>
      <c r="B14" s="40" t="s">
        <v>38</v>
      </c>
      <c r="C14" s="44" t="s">
        <v>1164</v>
      </c>
      <c r="D14" s="15"/>
      <c r="E14" s="18" t="str">
        <f>Y14&amp;"- "&amp;W14</f>
        <v>Central Valley Community Foundation- Sarah Moffat</v>
      </c>
      <c r="F14" s="38" t="s">
        <v>1156</v>
      </c>
      <c r="G14" s="18" t="s">
        <v>65</v>
      </c>
      <c r="H14" s="18" t="s">
        <v>1157</v>
      </c>
      <c r="I14" s="18" t="s">
        <v>1158</v>
      </c>
      <c r="J14" s="18" t="s">
        <v>1159</v>
      </c>
      <c r="K14" s="18" t="s">
        <v>1160</v>
      </c>
      <c r="L14" s="20" t="s">
        <v>1161</v>
      </c>
      <c r="M14" s="18" t="s">
        <v>103</v>
      </c>
      <c r="N14" s="18" t="s">
        <v>71</v>
      </c>
      <c r="O14" s="18" t="s">
        <v>57</v>
      </c>
      <c r="P14" s="18"/>
      <c r="Q14" s="20" t="s">
        <v>1162</v>
      </c>
      <c r="R14" s="18" t="s">
        <v>1163</v>
      </c>
      <c r="S14" s="20"/>
      <c r="T14" s="21"/>
      <c r="U14" s="18">
        <v>43649.536712962959</v>
      </c>
      <c r="V14" s="18" t="s">
        <v>1148</v>
      </c>
      <c r="W14" s="18" t="s">
        <v>1149</v>
      </c>
      <c r="X14" s="18" t="s">
        <v>1150</v>
      </c>
      <c r="Y14" s="18" t="s">
        <v>1095</v>
      </c>
    </row>
    <row r="15" spans="1:25" s="5" customFormat="1" ht="50" x14ac:dyDescent="0.25">
      <c r="A15" s="16">
        <f t="shared" si="0"/>
        <v>7</v>
      </c>
      <c r="B15" s="14" t="s">
        <v>38</v>
      </c>
      <c r="C15" s="44" t="s">
        <v>1086</v>
      </c>
      <c r="D15" s="15"/>
      <c r="E15" s="18" t="str">
        <f>Y15&amp;"- "&amp;W15</f>
        <v>Fresno Metro Black Chamber &amp; Chamber Foundation- Tara Lynn Gray</v>
      </c>
      <c r="F15" s="38" t="s">
        <v>177</v>
      </c>
      <c r="G15" s="18" t="s">
        <v>65</v>
      </c>
      <c r="H15" s="18" t="s">
        <v>178</v>
      </c>
      <c r="I15" s="18" t="s">
        <v>179</v>
      </c>
      <c r="J15" s="18" t="s">
        <v>180</v>
      </c>
      <c r="K15" s="18" t="s">
        <v>181</v>
      </c>
      <c r="L15" s="20" t="s">
        <v>182</v>
      </c>
      <c r="M15" s="18" t="s">
        <v>183</v>
      </c>
      <c r="N15" s="18" t="s">
        <v>71</v>
      </c>
      <c r="O15" s="18" t="s">
        <v>13</v>
      </c>
      <c r="P15" s="18" t="s">
        <v>169</v>
      </c>
      <c r="Q15" s="20">
        <v>250</v>
      </c>
      <c r="R15" s="18" t="s">
        <v>184</v>
      </c>
      <c r="S15" s="20" t="s">
        <v>185</v>
      </c>
      <c r="T15" s="21"/>
      <c r="U15" s="18">
        <v>43641.382881944446</v>
      </c>
      <c r="V15" s="18" t="s">
        <v>173</v>
      </c>
      <c r="W15" s="18" t="s">
        <v>174</v>
      </c>
      <c r="X15" s="18" t="s">
        <v>175</v>
      </c>
      <c r="Y15" s="18" t="s">
        <v>176</v>
      </c>
    </row>
    <row r="16" spans="1:25" s="5" customFormat="1" ht="350" x14ac:dyDescent="0.25">
      <c r="A16" s="16">
        <f t="shared" si="0"/>
        <v>8</v>
      </c>
      <c r="B16" s="40" t="s">
        <v>38</v>
      </c>
      <c r="C16" s="44" t="s">
        <v>1086</v>
      </c>
      <c r="D16" s="15"/>
      <c r="E16" s="18" t="str">
        <f>Y16&amp;"- "&amp;W16</f>
        <v>Fresno County Economic Opportunities Commission- Brian Angus, David Wear</v>
      </c>
      <c r="F16" s="38" t="s">
        <v>618</v>
      </c>
      <c r="G16" s="18" t="s">
        <v>6</v>
      </c>
      <c r="H16" s="18" t="s">
        <v>619</v>
      </c>
      <c r="I16" s="19" t="s">
        <v>620</v>
      </c>
      <c r="J16" s="18" t="s">
        <v>621</v>
      </c>
      <c r="K16" s="18" t="s">
        <v>622</v>
      </c>
      <c r="L16" s="20" t="s">
        <v>623</v>
      </c>
      <c r="M16" s="18" t="s">
        <v>589</v>
      </c>
      <c r="N16" s="18" t="s">
        <v>71</v>
      </c>
      <c r="O16" s="18" t="s">
        <v>29</v>
      </c>
      <c r="P16" s="18" t="s">
        <v>58</v>
      </c>
      <c r="Q16" s="20"/>
      <c r="R16" s="18" t="s">
        <v>193</v>
      </c>
      <c r="S16" s="20" t="s">
        <v>624</v>
      </c>
      <c r="T16" s="21"/>
      <c r="U16" s="18">
        <v>43643.583298611113</v>
      </c>
      <c r="V16" s="18" t="s">
        <v>579</v>
      </c>
      <c r="W16" s="18" t="s">
        <v>617</v>
      </c>
      <c r="X16" s="18" t="s">
        <v>581</v>
      </c>
      <c r="Y16" s="18" t="s">
        <v>582</v>
      </c>
    </row>
    <row r="17" spans="1:25" s="5" customFormat="1" ht="37.5" x14ac:dyDescent="0.25">
      <c r="A17" s="16">
        <f t="shared" si="0"/>
        <v>9</v>
      </c>
      <c r="B17" s="14" t="s">
        <v>38</v>
      </c>
      <c r="C17" s="44" t="s">
        <v>1085</v>
      </c>
      <c r="D17" s="15"/>
      <c r="E17" s="18" t="str">
        <f>Y17&amp;"- "&amp;W17</f>
        <v>Valley Community Small Business Development Center- Rich  Mostert</v>
      </c>
      <c r="F17" s="38" t="s">
        <v>51</v>
      </c>
      <c r="G17" s="18" t="s">
        <v>6</v>
      </c>
      <c r="H17" s="18" t="s">
        <v>52</v>
      </c>
      <c r="I17" s="18" t="s">
        <v>53</v>
      </c>
      <c r="J17" s="18" t="s">
        <v>54</v>
      </c>
      <c r="K17" s="18" t="s">
        <v>55</v>
      </c>
      <c r="L17" s="20" t="s">
        <v>56</v>
      </c>
      <c r="M17" s="18" t="s">
        <v>43</v>
      </c>
      <c r="N17" s="18" t="s">
        <v>12</v>
      </c>
      <c r="O17" s="18" t="s">
        <v>57</v>
      </c>
      <c r="P17" s="18" t="s">
        <v>58</v>
      </c>
      <c r="Q17" s="20"/>
      <c r="R17" s="18" t="s">
        <v>59</v>
      </c>
      <c r="S17" s="20" t="s">
        <v>60</v>
      </c>
      <c r="T17" s="21"/>
      <c r="U17" s="18">
        <v>43640.527463356484</v>
      </c>
      <c r="V17" s="18" t="s">
        <v>47</v>
      </c>
      <c r="W17" s="18" t="s">
        <v>48</v>
      </c>
      <c r="X17" s="18" t="s">
        <v>49</v>
      </c>
      <c r="Y17" s="18" t="s">
        <v>50</v>
      </c>
    </row>
    <row r="18" spans="1:25" ht="125" x14ac:dyDescent="0.25">
      <c r="A18" s="16">
        <f t="shared" si="0"/>
        <v>10</v>
      </c>
      <c r="B18" s="14" t="s">
        <v>38</v>
      </c>
      <c r="C18" s="44" t="s">
        <v>1085</v>
      </c>
      <c r="D18" s="15"/>
      <c r="E18" s="18" t="str">
        <f>Y18&amp;"- "&amp;W18</f>
        <v>Helping Others Pursue Excellence- Laneesha Senegal</v>
      </c>
      <c r="F18" s="38" t="s">
        <v>97</v>
      </c>
      <c r="G18" s="18" t="s">
        <v>65</v>
      </c>
      <c r="H18" s="18" t="s">
        <v>98</v>
      </c>
      <c r="I18" s="18" t="s">
        <v>99</v>
      </c>
      <c r="J18" s="18" t="s">
        <v>100</v>
      </c>
      <c r="K18" s="18" t="s">
        <v>101</v>
      </c>
      <c r="L18" s="20" t="s">
        <v>102</v>
      </c>
      <c r="M18" s="18" t="s">
        <v>103</v>
      </c>
      <c r="N18" s="18" t="s">
        <v>71</v>
      </c>
      <c r="O18" s="18" t="s">
        <v>29</v>
      </c>
      <c r="P18" s="18"/>
      <c r="Q18" s="20" t="s">
        <v>104</v>
      </c>
      <c r="R18" s="18" t="s">
        <v>105</v>
      </c>
      <c r="S18" s="20" t="s">
        <v>106</v>
      </c>
      <c r="T18" s="21"/>
      <c r="U18" s="18">
        <v>43640.586222638885</v>
      </c>
      <c r="V18" s="18" t="s">
        <v>93</v>
      </c>
      <c r="W18" s="18" t="s">
        <v>94</v>
      </c>
      <c r="X18" s="18" t="s">
        <v>95</v>
      </c>
      <c r="Y18" s="18" t="s">
        <v>96</v>
      </c>
    </row>
    <row r="19" spans="1:25" ht="150" x14ac:dyDescent="0.25">
      <c r="A19" s="16">
        <f t="shared" si="0"/>
        <v>11</v>
      </c>
      <c r="B19" s="14" t="s">
        <v>38</v>
      </c>
      <c r="C19" s="44" t="s">
        <v>1085</v>
      </c>
      <c r="D19" s="15"/>
      <c r="E19" s="18" t="str">
        <f>Y19&amp;"- "&amp;W19</f>
        <v>FPU Center for Community Transformation- Carlos Huerta</v>
      </c>
      <c r="F19" s="38" t="s">
        <v>186</v>
      </c>
      <c r="G19" s="18" t="s">
        <v>65</v>
      </c>
      <c r="H19" s="18" t="s">
        <v>187</v>
      </c>
      <c r="I19" s="18" t="s">
        <v>188</v>
      </c>
      <c r="J19" s="18" t="s">
        <v>189</v>
      </c>
      <c r="K19" s="18" t="s">
        <v>190</v>
      </c>
      <c r="L19" s="20" t="s">
        <v>191</v>
      </c>
      <c r="M19" s="18" t="s">
        <v>43</v>
      </c>
      <c r="N19" s="18" t="s">
        <v>12</v>
      </c>
      <c r="O19" s="18" t="s">
        <v>57</v>
      </c>
      <c r="P19" s="18"/>
      <c r="Q19" s="20" t="s">
        <v>192</v>
      </c>
      <c r="R19" s="18" t="s">
        <v>193</v>
      </c>
      <c r="S19" s="20" t="s">
        <v>194</v>
      </c>
      <c r="T19" s="21"/>
      <c r="U19" s="18">
        <v>43641.416018518517</v>
      </c>
      <c r="V19" s="18" t="s">
        <v>33</v>
      </c>
      <c r="W19" s="18" t="s">
        <v>34</v>
      </c>
      <c r="X19" s="18" t="s">
        <v>35</v>
      </c>
      <c r="Y19" s="18" t="s">
        <v>36</v>
      </c>
    </row>
    <row r="20" spans="1:25" ht="112.5" x14ac:dyDescent="0.25">
      <c r="A20" s="16">
        <f t="shared" si="0"/>
        <v>12</v>
      </c>
      <c r="B20" s="40" t="s">
        <v>38</v>
      </c>
      <c r="C20" s="44" t="s">
        <v>1085</v>
      </c>
      <c r="D20" s="15"/>
      <c r="E20" s="18" t="str">
        <f>Y20&amp;"- "&amp;W20</f>
        <v>Fresno Area Hispanic Foundation- Sandra Vidrio</v>
      </c>
      <c r="F20" s="38" t="s">
        <v>950</v>
      </c>
      <c r="G20" s="18" t="s">
        <v>6</v>
      </c>
      <c r="H20" s="18" t="s">
        <v>951</v>
      </c>
      <c r="I20" s="18" t="s">
        <v>952</v>
      </c>
      <c r="J20" s="18" t="s">
        <v>953</v>
      </c>
      <c r="K20" s="18" t="s">
        <v>954</v>
      </c>
      <c r="L20" s="20" t="s">
        <v>955</v>
      </c>
      <c r="M20" s="18" t="s">
        <v>81</v>
      </c>
      <c r="N20" s="18" t="s">
        <v>71</v>
      </c>
      <c r="O20" s="18" t="s">
        <v>13</v>
      </c>
      <c r="P20" s="18" t="s">
        <v>58</v>
      </c>
      <c r="Q20" s="20">
        <v>1500</v>
      </c>
      <c r="R20" s="18" t="s">
        <v>193</v>
      </c>
      <c r="S20" s="20" t="s">
        <v>956</v>
      </c>
      <c r="T20" s="21"/>
      <c r="U20" s="18">
        <v>43643.806111111109</v>
      </c>
      <c r="V20" s="18" t="s">
        <v>946</v>
      </c>
      <c r="W20" s="18" t="s">
        <v>947</v>
      </c>
      <c r="X20" s="18" t="s">
        <v>948</v>
      </c>
      <c r="Y20" s="18" t="s">
        <v>949</v>
      </c>
    </row>
    <row r="21" spans="1:25" ht="162.5" x14ac:dyDescent="0.25">
      <c r="A21" s="16">
        <f t="shared" si="0"/>
        <v>13</v>
      </c>
      <c r="B21" s="40" t="s">
        <v>38</v>
      </c>
      <c r="C21" s="44" t="s">
        <v>1092</v>
      </c>
      <c r="D21" s="15"/>
      <c r="E21" s="18" t="str">
        <f>Y21&amp;"- "&amp;W21</f>
        <v>The Pi Shop- Mark Jackson P.E.</v>
      </c>
      <c r="F21" s="38" t="s">
        <v>1065</v>
      </c>
      <c r="G21" s="18" t="s">
        <v>65</v>
      </c>
      <c r="H21" s="19" t="s">
        <v>1080</v>
      </c>
      <c r="I21" s="18" t="s">
        <v>1066</v>
      </c>
      <c r="J21" s="18" t="s">
        <v>1067</v>
      </c>
      <c r="K21" s="18" t="s">
        <v>1068</v>
      </c>
      <c r="L21" s="20"/>
      <c r="M21" s="18" t="s">
        <v>103</v>
      </c>
      <c r="N21" s="18" t="s">
        <v>71</v>
      </c>
      <c r="O21" s="18" t="s">
        <v>29</v>
      </c>
      <c r="P21" s="18" t="s">
        <v>169</v>
      </c>
      <c r="Q21" s="20" t="s">
        <v>1069</v>
      </c>
      <c r="R21" s="18" t="s">
        <v>1070</v>
      </c>
      <c r="S21" s="20" t="s">
        <v>1071</v>
      </c>
      <c r="T21" s="21"/>
      <c r="U21" s="18">
        <v>43647.789641203701</v>
      </c>
      <c r="V21" s="18" t="s">
        <v>1061</v>
      </c>
      <c r="W21" s="18" t="s">
        <v>1062</v>
      </c>
      <c r="X21" s="18" t="s">
        <v>1063</v>
      </c>
      <c r="Y21" s="18" t="s">
        <v>1064</v>
      </c>
    </row>
    <row r="22" spans="1:25" ht="62.5" x14ac:dyDescent="0.25">
      <c r="A22" s="16">
        <f t="shared" si="0"/>
        <v>14</v>
      </c>
      <c r="B22" s="40" t="s">
        <v>38</v>
      </c>
      <c r="C22" s="44" t="s">
        <v>1139</v>
      </c>
      <c r="D22" s="15"/>
      <c r="E22" s="18" t="str">
        <f>Y22&amp;"- "&amp;W22</f>
        <v>Central Valley Community Foundation- Elliott Balch</v>
      </c>
      <c r="F22" s="38" t="s">
        <v>1139</v>
      </c>
      <c r="G22" s="18" t="s">
        <v>65</v>
      </c>
      <c r="H22" s="18" t="s">
        <v>1140</v>
      </c>
      <c r="I22" s="18" t="s">
        <v>1141</v>
      </c>
      <c r="J22" s="18" t="s">
        <v>1142</v>
      </c>
      <c r="K22" s="18" t="s">
        <v>1143</v>
      </c>
      <c r="L22" s="20" t="s">
        <v>1144</v>
      </c>
      <c r="M22" s="18" t="s">
        <v>43</v>
      </c>
      <c r="N22" s="18" t="s">
        <v>71</v>
      </c>
      <c r="O22" s="18" t="s">
        <v>57</v>
      </c>
      <c r="P22" s="18"/>
      <c r="Q22" s="20" t="s">
        <v>1145</v>
      </c>
      <c r="R22" s="18" t="s">
        <v>1146</v>
      </c>
      <c r="S22" s="20" t="s">
        <v>1147</v>
      </c>
      <c r="T22" s="21"/>
      <c r="U22" s="18">
        <v>43649.439027777778</v>
      </c>
      <c r="V22" s="18" t="s">
        <v>1093</v>
      </c>
      <c r="W22" s="18" t="s">
        <v>1094</v>
      </c>
      <c r="X22" s="18">
        <v>5598256192</v>
      </c>
      <c r="Y22" s="18" t="s">
        <v>1095</v>
      </c>
    </row>
    <row r="23" spans="1:25" ht="137.5" x14ac:dyDescent="0.25">
      <c r="A23" s="16">
        <f t="shared" si="0"/>
        <v>15</v>
      </c>
      <c r="B23" s="40" t="s">
        <v>38</v>
      </c>
      <c r="C23" s="44" t="s">
        <v>985</v>
      </c>
      <c r="D23" s="15"/>
      <c r="E23" s="18" t="str">
        <f>Y23&amp;"- "&amp;W23</f>
        <v>Econ Dev Partners- Gil Gonzales</v>
      </c>
      <c r="F23" s="38" t="s">
        <v>985</v>
      </c>
      <c r="G23" s="18" t="s">
        <v>65</v>
      </c>
      <c r="H23" s="18" t="s">
        <v>986</v>
      </c>
      <c r="I23" s="18" t="s">
        <v>987</v>
      </c>
      <c r="J23" s="18" t="s">
        <v>988</v>
      </c>
      <c r="K23" s="18" t="s">
        <v>989</v>
      </c>
      <c r="L23" s="20" t="s">
        <v>990</v>
      </c>
      <c r="M23" s="18" t="s">
        <v>11</v>
      </c>
      <c r="N23" s="18" t="s">
        <v>12</v>
      </c>
      <c r="O23" s="18" t="s">
        <v>13</v>
      </c>
      <c r="P23" s="18"/>
      <c r="Q23" s="20">
        <v>43750</v>
      </c>
      <c r="R23" s="18" t="s">
        <v>991</v>
      </c>
      <c r="S23" s="20" t="s">
        <v>992</v>
      </c>
      <c r="T23" s="21"/>
      <c r="U23" s="18">
        <v>43643.974594907406</v>
      </c>
      <c r="V23" s="18" t="s">
        <v>981</v>
      </c>
      <c r="W23" s="18" t="s">
        <v>982</v>
      </c>
      <c r="X23" s="18" t="s">
        <v>983</v>
      </c>
      <c r="Y23" s="18" t="s">
        <v>984</v>
      </c>
    </row>
    <row r="24" spans="1:25" ht="125" x14ac:dyDescent="0.25">
      <c r="A24" s="16">
        <f t="shared" si="0"/>
        <v>16</v>
      </c>
      <c r="B24" s="40" t="s">
        <v>38</v>
      </c>
      <c r="C24" s="44" t="s">
        <v>985</v>
      </c>
      <c r="D24" s="15"/>
      <c r="E24" s="18" t="str">
        <f>Y24&amp;"- "&amp;W24</f>
        <v>Central Valley Community Foundation- Elliott Balch</v>
      </c>
      <c r="F24" s="38" t="s">
        <v>1105</v>
      </c>
      <c r="G24" s="18" t="s">
        <v>65</v>
      </c>
      <c r="H24" s="18" t="s">
        <v>1106</v>
      </c>
      <c r="I24" s="18" t="s">
        <v>1107</v>
      </c>
      <c r="J24" s="18" t="s">
        <v>1108</v>
      </c>
      <c r="K24" s="18" t="s">
        <v>1109</v>
      </c>
      <c r="L24" s="20" t="s">
        <v>1110</v>
      </c>
      <c r="M24" s="18" t="s">
        <v>43</v>
      </c>
      <c r="N24" s="18" t="s">
        <v>12</v>
      </c>
      <c r="O24" s="18" t="s">
        <v>57</v>
      </c>
      <c r="P24" s="18"/>
      <c r="Q24" s="20" t="s">
        <v>1111</v>
      </c>
      <c r="R24" s="18" t="s">
        <v>1112</v>
      </c>
      <c r="S24" s="20" t="s">
        <v>1113</v>
      </c>
      <c r="T24" s="21"/>
      <c r="U24" s="18">
        <v>43649.431493055556</v>
      </c>
      <c r="V24" s="18" t="s">
        <v>1093</v>
      </c>
      <c r="W24" s="18" t="s">
        <v>1094</v>
      </c>
      <c r="X24" s="18">
        <v>5598256192</v>
      </c>
      <c r="Y24" s="18" t="s">
        <v>1095</v>
      </c>
    </row>
    <row r="25" spans="1:25" ht="162.5" x14ac:dyDescent="0.25">
      <c r="A25" s="16">
        <f t="shared" si="0"/>
        <v>17</v>
      </c>
      <c r="B25" s="40" t="s">
        <v>38</v>
      </c>
      <c r="C25" s="44" t="s">
        <v>1027</v>
      </c>
      <c r="D25" s="15"/>
      <c r="E25" s="18" t="str">
        <f>Y25&amp;"- "&amp;W25</f>
        <v>Central Valley Community Foundation- Sarah Moffat</v>
      </c>
      <c r="F25" s="38" t="s">
        <v>1027</v>
      </c>
      <c r="G25" s="18" t="s">
        <v>6</v>
      </c>
      <c r="H25" s="18" t="s">
        <v>1151</v>
      </c>
      <c r="I25" s="18" t="s">
        <v>1152</v>
      </c>
      <c r="J25" s="18" t="s">
        <v>1152</v>
      </c>
      <c r="K25" s="18" t="s">
        <v>1153</v>
      </c>
      <c r="L25" s="20" t="s">
        <v>1154</v>
      </c>
      <c r="M25" s="18" t="s">
        <v>43</v>
      </c>
      <c r="N25" s="18" t="s">
        <v>12</v>
      </c>
      <c r="O25" s="18" t="s">
        <v>29</v>
      </c>
      <c r="P25" s="18" t="s">
        <v>169</v>
      </c>
      <c r="Q25" s="20"/>
      <c r="R25" s="18" t="s">
        <v>193</v>
      </c>
      <c r="S25" s="20" t="s">
        <v>1155</v>
      </c>
      <c r="T25" s="21"/>
      <c r="U25" s="18">
        <v>43649.511076388888</v>
      </c>
      <c r="V25" s="18" t="s">
        <v>1148</v>
      </c>
      <c r="W25" s="18" t="s">
        <v>1149</v>
      </c>
      <c r="X25" s="18" t="s">
        <v>1150</v>
      </c>
      <c r="Y25" s="18" t="s">
        <v>1095</v>
      </c>
    </row>
    <row r="26" spans="1:25" ht="310" x14ac:dyDescent="0.25">
      <c r="A26" s="16">
        <f t="shared" si="0"/>
        <v>18</v>
      </c>
      <c r="B26" s="14" t="s">
        <v>38</v>
      </c>
      <c r="C26" s="44" t="s">
        <v>1038</v>
      </c>
      <c r="D26" s="15"/>
      <c r="E26" s="18" t="str">
        <f>Y26&amp;"- "&amp;W26</f>
        <v>Fresno State- Thomas Esqueda</v>
      </c>
      <c r="F26" s="38" t="s">
        <v>155</v>
      </c>
      <c r="G26" s="18" t="s">
        <v>65</v>
      </c>
      <c r="H26" s="39" t="s">
        <v>281</v>
      </c>
      <c r="I26" s="18" t="s">
        <v>156</v>
      </c>
      <c r="J26" s="18" t="s">
        <v>157</v>
      </c>
      <c r="K26" s="18" t="s">
        <v>158</v>
      </c>
      <c r="L26" s="20" t="s">
        <v>159</v>
      </c>
      <c r="M26" s="18" t="s">
        <v>43</v>
      </c>
      <c r="N26" s="18" t="s">
        <v>12</v>
      </c>
      <c r="O26" s="18" t="s">
        <v>13</v>
      </c>
      <c r="P26" s="18" t="s">
        <v>30</v>
      </c>
      <c r="Q26" s="20" t="s">
        <v>160</v>
      </c>
      <c r="R26" s="18" t="s">
        <v>161</v>
      </c>
      <c r="S26" s="20" t="s">
        <v>162</v>
      </c>
      <c r="T26" s="21"/>
      <c r="U26" s="18">
        <v>43641.29351851852</v>
      </c>
      <c r="V26" s="18" t="s">
        <v>152</v>
      </c>
      <c r="W26" s="18" t="s">
        <v>153</v>
      </c>
      <c r="X26" s="18">
        <v>5592466121</v>
      </c>
      <c r="Y26" s="18" t="s">
        <v>154</v>
      </c>
    </row>
    <row r="27" spans="1:25" ht="62.5" x14ac:dyDescent="0.25">
      <c r="A27" s="16">
        <f t="shared" si="0"/>
        <v>19</v>
      </c>
      <c r="B27" s="40" t="s">
        <v>7</v>
      </c>
      <c r="C27" s="44" t="s">
        <v>1221</v>
      </c>
      <c r="D27" s="15"/>
      <c r="E27" s="18" t="str">
        <f>Y27&amp;"- "&amp;W27</f>
        <v>Fresno Unified- Sally Fowler</v>
      </c>
      <c r="F27" s="38" t="s">
        <v>429</v>
      </c>
      <c r="G27" s="18" t="s">
        <v>6</v>
      </c>
      <c r="H27" s="18" t="s">
        <v>430</v>
      </c>
      <c r="I27" s="18" t="s">
        <v>431</v>
      </c>
      <c r="J27" s="18" t="s">
        <v>432</v>
      </c>
      <c r="K27" s="18" t="s">
        <v>433</v>
      </c>
      <c r="L27" s="20" t="s">
        <v>434</v>
      </c>
      <c r="M27" s="18" t="s">
        <v>11</v>
      </c>
      <c r="N27" s="18" t="s">
        <v>12</v>
      </c>
      <c r="O27" s="18" t="s">
        <v>29</v>
      </c>
      <c r="P27" s="18" t="s">
        <v>44</v>
      </c>
      <c r="Q27" s="20"/>
      <c r="R27" s="18" t="s">
        <v>352</v>
      </c>
      <c r="S27" s="20" t="s">
        <v>435</v>
      </c>
      <c r="T27" s="21"/>
      <c r="U27" s="18">
        <v>43642.907349537039</v>
      </c>
      <c r="V27" s="18" t="s">
        <v>229</v>
      </c>
      <c r="W27" s="18" t="s">
        <v>230</v>
      </c>
      <c r="X27" s="18" t="s">
        <v>428</v>
      </c>
      <c r="Y27" s="18" t="s">
        <v>232</v>
      </c>
    </row>
    <row r="28" spans="1:25" ht="62.5" x14ac:dyDescent="0.25">
      <c r="A28" s="16">
        <f t="shared" si="0"/>
        <v>20</v>
      </c>
      <c r="B28" s="40" t="s">
        <v>7</v>
      </c>
      <c r="C28" s="44" t="s">
        <v>1221</v>
      </c>
      <c r="D28" s="15"/>
      <c r="E28" s="18" t="str">
        <f>Y28&amp;"- "&amp;W28</f>
        <v>Fresno Unified- Sally Fowler</v>
      </c>
      <c r="F28" s="38" t="s">
        <v>443</v>
      </c>
      <c r="G28" s="18" t="s">
        <v>6</v>
      </c>
      <c r="H28" s="18" t="s">
        <v>444</v>
      </c>
      <c r="I28" s="18" t="s">
        <v>445</v>
      </c>
      <c r="J28" s="18" t="s">
        <v>446</v>
      </c>
      <c r="K28" s="18" t="s">
        <v>447</v>
      </c>
      <c r="L28" s="20" t="s">
        <v>448</v>
      </c>
      <c r="M28" s="18" t="s">
        <v>11</v>
      </c>
      <c r="N28" s="18" t="s">
        <v>12</v>
      </c>
      <c r="O28" s="18" t="s">
        <v>29</v>
      </c>
      <c r="P28" s="18" t="s">
        <v>14</v>
      </c>
      <c r="Q28" s="20"/>
      <c r="R28" s="18" t="s">
        <v>352</v>
      </c>
      <c r="S28" s="20" t="s">
        <v>449</v>
      </c>
      <c r="T28" s="21"/>
      <c r="U28" s="18">
        <v>43642.930150462962</v>
      </c>
      <c r="V28" s="18" t="s">
        <v>229</v>
      </c>
      <c r="W28" s="18" t="s">
        <v>230</v>
      </c>
      <c r="X28" s="18" t="s">
        <v>231</v>
      </c>
      <c r="Y28" s="18" t="s">
        <v>232</v>
      </c>
    </row>
    <row r="29" spans="1:25" ht="37.5" x14ac:dyDescent="0.25">
      <c r="A29" s="16">
        <f t="shared" si="0"/>
        <v>21</v>
      </c>
      <c r="B29" s="14" t="s">
        <v>7</v>
      </c>
      <c r="C29" s="44" t="s">
        <v>1165</v>
      </c>
      <c r="D29" s="15"/>
      <c r="E29" s="18" t="str">
        <f>Y29&amp;"- "&amp;W29</f>
        <v>State Center Community College District- Paul Parnell</v>
      </c>
      <c r="F29" s="38" t="s">
        <v>199</v>
      </c>
      <c r="G29" s="18" t="s">
        <v>6</v>
      </c>
      <c r="H29" s="18" t="s">
        <v>200</v>
      </c>
      <c r="I29" s="18" t="s">
        <v>201</v>
      </c>
      <c r="J29" s="18" t="s">
        <v>202</v>
      </c>
      <c r="K29" s="18" t="s">
        <v>203</v>
      </c>
      <c r="L29" s="20" t="s">
        <v>204</v>
      </c>
      <c r="M29" s="18" t="s">
        <v>27</v>
      </c>
      <c r="N29" s="18" t="s">
        <v>71</v>
      </c>
      <c r="O29" s="18" t="s">
        <v>29</v>
      </c>
      <c r="P29" s="18" t="s">
        <v>30</v>
      </c>
      <c r="Q29" s="20" t="s">
        <v>51</v>
      </c>
      <c r="R29" s="18" t="s">
        <v>193</v>
      </c>
      <c r="S29" s="20" t="s">
        <v>205</v>
      </c>
      <c r="T29" s="21"/>
      <c r="U29" s="18">
        <v>43641.421064814815</v>
      </c>
      <c r="V29" s="18" t="s">
        <v>195</v>
      </c>
      <c r="W29" s="18" t="s">
        <v>196</v>
      </c>
      <c r="X29" s="18" t="s">
        <v>197</v>
      </c>
      <c r="Y29" s="18" t="s">
        <v>198</v>
      </c>
    </row>
    <row r="30" spans="1:25" ht="75" x14ac:dyDescent="0.25">
      <c r="A30" s="16">
        <f t="shared" si="0"/>
        <v>22</v>
      </c>
      <c r="B30" s="14" t="s">
        <v>7</v>
      </c>
      <c r="C30" s="44" t="s">
        <v>1165</v>
      </c>
      <c r="D30" s="15"/>
      <c r="E30" s="18" t="str">
        <f>Y30&amp;"- "&amp;W30</f>
        <v>Fresno Unified- Sally Fowler</v>
      </c>
      <c r="F30" s="38" t="s">
        <v>233</v>
      </c>
      <c r="G30" s="18" t="s">
        <v>6</v>
      </c>
      <c r="H30" s="18" t="s">
        <v>234</v>
      </c>
      <c r="I30" s="18" t="s">
        <v>235</v>
      </c>
      <c r="J30" s="18" t="s">
        <v>236</v>
      </c>
      <c r="K30" s="18" t="s">
        <v>237</v>
      </c>
      <c r="L30" s="20" t="s">
        <v>238</v>
      </c>
      <c r="M30" s="18" t="s">
        <v>43</v>
      </c>
      <c r="N30" s="18" t="s">
        <v>12</v>
      </c>
      <c r="O30" s="18" t="s">
        <v>29</v>
      </c>
      <c r="P30" s="18" t="s">
        <v>14</v>
      </c>
      <c r="Q30" s="20"/>
      <c r="R30" s="18" t="s">
        <v>193</v>
      </c>
      <c r="S30" s="20" t="s">
        <v>239</v>
      </c>
      <c r="T30" s="21"/>
      <c r="U30" s="18">
        <v>43641.889155092591</v>
      </c>
      <c r="V30" s="18" t="s">
        <v>229</v>
      </c>
      <c r="W30" s="18" t="s">
        <v>230</v>
      </c>
      <c r="X30" s="18" t="s">
        <v>231</v>
      </c>
      <c r="Y30" s="18" t="s">
        <v>232</v>
      </c>
    </row>
    <row r="31" spans="1:25" ht="52" x14ac:dyDescent="0.25">
      <c r="A31" s="16">
        <f t="shared" si="0"/>
        <v>23</v>
      </c>
      <c r="B31" s="14" t="s">
        <v>7</v>
      </c>
      <c r="C31" s="44" t="s">
        <v>1165</v>
      </c>
      <c r="D31" s="15"/>
      <c r="E31" s="18" t="str">
        <f>Y31&amp;"- "&amp;W31</f>
        <v>Fresno Unified- Sally</v>
      </c>
      <c r="F31" s="38" t="s">
        <v>269</v>
      </c>
      <c r="G31" s="18" t="s">
        <v>6</v>
      </c>
      <c r="H31" s="18" t="s">
        <v>270</v>
      </c>
      <c r="I31" s="18" t="s">
        <v>271</v>
      </c>
      <c r="J31" s="18" t="s">
        <v>272</v>
      </c>
      <c r="K31" s="18" t="s">
        <v>273</v>
      </c>
      <c r="L31" s="20" t="s">
        <v>274</v>
      </c>
      <c r="M31" s="18" t="s">
        <v>43</v>
      </c>
      <c r="N31" s="18" t="s">
        <v>12</v>
      </c>
      <c r="O31" s="18" t="s">
        <v>29</v>
      </c>
      <c r="P31" s="18" t="s">
        <v>14</v>
      </c>
      <c r="Q31" s="20"/>
      <c r="R31" s="18" t="s">
        <v>193</v>
      </c>
      <c r="S31" s="20" t="s">
        <v>355</v>
      </c>
      <c r="T31" s="21"/>
      <c r="U31" s="18">
        <v>43641.941574074073</v>
      </c>
      <c r="V31" s="18" t="s">
        <v>229</v>
      </c>
      <c r="W31" s="18" t="s">
        <v>267</v>
      </c>
      <c r="X31" s="18" t="s">
        <v>268</v>
      </c>
      <c r="Y31" s="18" t="s">
        <v>232</v>
      </c>
    </row>
    <row r="32" spans="1:25" ht="75" x14ac:dyDescent="0.25">
      <c r="A32" s="16">
        <f t="shared" si="0"/>
        <v>24</v>
      </c>
      <c r="B32" s="14" t="s">
        <v>7</v>
      </c>
      <c r="C32" s="44" t="s">
        <v>1165</v>
      </c>
      <c r="D32" s="15"/>
      <c r="E32" s="18" t="str">
        <f>Y32&amp;"- "&amp;W32</f>
        <v>Sanger Unified School District- Jamie Nino</v>
      </c>
      <c r="F32" s="38" t="s">
        <v>310</v>
      </c>
      <c r="G32" s="18" t="s">
        <v>6</v>
      </c>
      <c r="H32" s="18" t="s">
        <v>311</v>
      </c>
      <c r="I32" s="18" t="s">
        <v>312</v>
      </c>
      <c r="J32" s="18" t="s">
        <v>313</v>
      </c>
      <c r="K32" s="18" t="s">
        <v>314</v>
      </c>
      <c r="L32" s="20" t="s">
        <v>315</v>
      </c>
      <c r="M32" s="18" t="s">
        <v>103</v>
      </c>
      <c r="N32" s="18" t="s">
        <v>71</v>
      </c>
      <c r="O32" s="18" t="s">
        <v>29</v>
      </c>
      <c r="P32" s="18"/>
      <c r="Q32" s="20">
        <v>100</v>
      </c>
      <c r="R32" s="18" t="s">
        <v>362</v>
      </c>
      <c r="S32" s="20" t="s">
        <v>363</v>
      </c>
      <c r="T32" s="21"/>
      <c r="U32" s="18">
        <v>43642.670104166667</v>
      </c>
      <c r="V32" s="18" t="s">
        <v>307</v>
      </c>
      <c r="W32" s="18" t="s">
        <v>308</v>
      </c>
      <c r="X32" s="18">
        <v>5592847675</v>
      </c>
      <c r="Y32" s="18" t="s">
        <v>309</v>
      </c>
    </row>
    <row r="33" spans="1:25" ht="37.5" x14ac:dyDescent="0.25">
      <c r="A33" s="16">
        <f t="shared" si="0"/>
        <v>25</v>
      </c>
      <c r="B33" s="40" t="s">
        <v>7</v>
      </c>
      <c r="C33" s="44" t="s">
        <v>1165</v>
      </c>
      <c r="D33" s="15"/>
      <c r="E33" s="18" t="str">
        <f>Y33&amp;"- "&amp;W33</f>
        <v>Fresno Unified- Sally Fowler</v>
      </c>
      <c r="F33" s="38" t="s">
        <v>436</v>
      </c>
      <c r="G33" s="18" t="s">
        <v>6</v>
      </c>
      <c r="H33" s="18" t="s">
        <v>437</v>
      </c>
      <c r="I33" s="18" t="s">
        <v>438</v>
      </c>
      <c r="J33" s="18" t="s">
        <v>439</v>
      </c>
      <c r="K33" s="18" t="s">
        <v>440</v>
      </c>
      <c r="L33" s="20" t="s">
        <v>441</v>
      </c>
      <c r="M33" s="18" t="s">
        <v>11</v>
      </c>
      <c r="N33" s="18" t="s">
        <v>12</v>
      </c>
      <c r="O33" s="18" t="s">
        <v>29</v>
      </c>
      <c r="P33" s="18" t="s">
        <v>44</v>
      </c>
      <c r="Q33" s="20"/>
      <c r="R33" s="18" t="s">
        <v>352</v>
      </c>
      <c r="S33" s="20" t="s">
        <v>442</v>
      </c>
      <c r="T33" s="21"/>
      <c r="U33" s="18">
        <v>43642.91642361111</v>
      </c>
      <c r="V33" s="18" t="s">
        <v>229</v>
      </c>
      <c r="W33" s="18" t="s">
        <v>230</v>
      </c>
      <c r="X33" s="18" t="s">
        <v>231</v>
      </c>
      <c r="Y33" s="18" t="s">
        <v>232</v>
      </c>
    </row>
    <row r="34" spans="1:25" ht="75" x14ac:dyDescent="0.25">
      <c r="A34" s="16">
        <f t="shared" si="0"/>
        <v>26</v>
      </c>
      <c r="B34" s="40" t="s">
        <v>7</v>
      </c>
      <c r="C34" s="44" t="s">
        <v>1221</v>
      </c>
      <c r="D34" s="15"/>
      <c r="E34" s="18" t="str">
        <f>Y34&amp;"- "&amp;W34</f>
        <v>Fresno Unified- Sally Fowler</v>
      </c>
      <c r="F34" s="38" t="s">
        <v>456</v>
      </c>
      <c r="G34" s="18" t="s">
        <v>6</v>
      </c>
      <c r="H34" s="18" t="s">
        <v>457</v>
      </c>
      <c r="I34" s="18" t="s">
        <v>458</v>
      </c>
      <c r="J34" s="18" t="s">
        <v>459</v>
      </c>
      <c r="K34" s="18" t="s">
        <v>460</v>
      </c>
      <c r="L34" s="20" t="s">
        <v>461</v>
      </c>
      <c r="M34" s="18" t="s">
        <v>11</v>
      </c>
      <c r="N34" s="18" t="s">
        <v>12</v>
      </c>
      <c r="O34" s="18" t="s">
        <v>29</v>
      </c>
      <c r="P34" s="18" t="s">
        <v>381</v>
      </c>
      <c r="Q34" s="20"/>
      <c r="R34" s="18" t="s">
        <v>352</v>
      </c>
      <c r="S34" s="20" t="s">
        <v>462</v>
      </c>
      <c r="T34" s="21"/>
      <c r="U34" s="18">
        <v>43642.970856481479</v>
      </c>
      <c r="V34" s="18" t="s">
        <v>229</v>
      </c>
      <c r="W34" s="18" t="s">
        <v>230</v>
      </c>
      <c r="X34" s="18" t="s">
        <v>231</v>
      </c>
      <c r="Y34" s="18" t="s">
        <v>232</v>
      </c>
    </row>
    <row r="35" spans="1:25" ht="409.5" x14ac:dyDescent="0.25">
      <c r="A35" s="16">
        <f t="shared" si="0"/>
        <v>27</v>
      </c>
      <c r="B35" s="40" t="s">
        <v>7</v>
      </c>
      <c r="C35" s="44" t="s">
        <v>1165</v>
      </c>
      <c r="D35" s="15"/>
      <c r="E35" s="18" t="str">
        <f>Y35&amp;"- "&amp;W35</f>
        <v>Reedley College- Jerry L. Buckley</v>
      </c>
      <c r="F35" s="38" t="s">
        <v>831</v>
      </c>
      <c r="G35" s="18" t="s">
        <v>6</v>
      </c>
      <c r="H35" s="18" t="s">
        <v>832</v>
      </c>
      <c r="I35" s="18" t="s">
        <v>833</v>
      </c>
      <c r="J35" s="18" t="s">
        <v>834</v>
      </c>
      <c r="K35" s="18" t="s">
        <v>835</v>
      </c>
      <c r="L35" s="20"/>
      <c r="M35" s="18" t="s">
        <v>103</v>
      </c>
      <c r="N35" s="18" t="s">
        <v>71</v>
      </c>
      <c r="O35" s="18" t="s">
        <v>29</v>
      </c>
      <c r="P35" s="18"/>
      <c r="Q35" s="20" t="s">
        <v>836</v>
      </c>
      <c r="R35" s="18" t="s">
        <v>837</v>
      </c>
      <c r="S35" s="20" t="s">
        <v>838</v>
      </c>
      <c r="T35" s="21"/>
      <c r="U35" s="18">
        <v>43643.690891203703</v>
      </c>
      <c r="V35" s="18" t="s">
        <v>592</v>
      </c>
      <c r="W35" s="18" t="s">
        <v>593</v>
      </c>
      <c r="X35" s="18">
        <v>5596380300</v>
      </c>
      <c r="Y35" s="18" t="s">
        <v>594</v>
      </c>
    </row>
    <row r="36" spans="1:25" ht="37.5" x14ac:dyDescent="0.25">
      <c r="A36" s="16">
        <f t="shared" si="0"/>
        <v>28</v>
      </c>
      <c r="B36" s="14" t="s">
        <v>7</v>
      </c>
      <c r="C36" s="44" t="s">
        <v>1224</v>
      </c>
      <c r="D36" s="15"/>
      <c r="E36" s="18" t="str">
        <f>Y36&amp;"- "&amp;W36</f>
        <v>Fresno C2C- linda gleason</v>
      </c>
      <c r="F36" s="38" t="s">
        <v>5</v>
      </c>
      <c r="G36" s="19" t="s">
        <v>6</v>
      </c>
      <c r="H36" s="19" t="s">
        <v>142</v>
      </c>
      <c r="I36" s="18" t="s">
        <v>8</v>
      </c>
      <c r="J36" s="18" t="s">
        <v>9</v>
      </c>
      <c r="K36" s="18" t="s">
        <v>10</v>
      </c>
      <c r="L36" s="20"/>
      <c r="M36" s="18" t="s">
        <v>11</v>
      </c>
      <c r="N36" s="18" t="s">
        <v>12</v>
      </c>
      <c r="O36" s="18" t="s">
        <v>13</v>
      </c>
      <c r="P36" s="18" t="s">
        <v>14</v>
      </c>
      <c r="Q36" s="20"/>
      <c r="R36" s="18" t="s">
        <v>15</v>
      </c>
      <c r="S36" s="20"/>
      <c r="T36" s="21"/>
      <c r="U36" s="18">
        <v>43637.608882789355</v>
      </c>
      <c r="V36" s="18" t="s">
        <v>2</v>
      </c>
      <c r="W36" s="18" t="s">
        <v>3</v>
      </c>
      <c r="X36" s="18">
        <v>5596964095</v>
      </c>
      <c r="Y36" s="18" t="s">
        <v>4</v>
      </c>
    </row>
    <row r="37" spans="1:25" ht="162.5" x14ac:dyDescent="0.25">
      <c r="A37" s="16">
        <f t="shared" si="0"/>
        <v>29</v>
      </c>
      <c r="B37" s="14" t="s">
        <v>7</v>
      </c>
      <c r="C37" s="44" t="s">
        <v>1224</v>
      </c>
      <c r="D37" s="15"/>
      <c r="E37" s="18" t="str">
        <f>Y37&amp;"- "&amp;W37</f>
        <v>Fresno Cradle to Career- Brooke Frost</v>
      </c>
      <c r="F37" s="38" t="s">
        <v>64</v>
      </c>
      <c r="G37" s="18" t="s">
        <v>65</v>
      </c>
      <c r="H37" s="18" t="s">
        <v>66</v>
      </c>
      <c r="I37" s="18" t="s">
        <v>67</v>
      </c>
      <c r="J37" s="18" t="s">
        <v>68</v>
      </c>
      <c r="K37" s="18" t="s">
        <v>69</v>
      </c>
      <c r="L37" s="20" t="s">
        <v>70</v>
      </c>
      <c r="M37" s="18" t="s">
        <v>43</v>
      </c>
      <c r="N37" s="18" t="s">
        <v>71</v>
      </c>
      <c r="O37" s="18" t="s">
        <v>29</v>
      </c>
      <c r="P37" s="18" t="s">
        <v>30</v>
      </c>
      <c r="Q37" s="20" t="s">
        <v>72</v>
      </c>
      <c r="R37" s="18" t="s">
        <v>15</v>
      </c>
      <c r="S37" s="20" t="s">
        <v>73</v>
      </c>
      <c r="T37" s="21"/>
      <c r="U37" s="18">
        <v>43640.553368414352</v>
      </c>
      <c r="V37" s="18" t="s">
        <v>61</v>
      </c>
      <c r="W37" s="18" t="s">
        <v>62</v>
      </c>
      <c r="X37" s="18">
        <v>5592884082</v>
      </c>
      <c r="Y37" s="18" t="s">
        <v>63</v>
      </c>
    </row>
    <row r="38" spans="1:25" ht="150" x14ac:dyDescent="0.25">
      <c r="A38" s="16">
        <f t="shared" si="0"/>
        <v>30</v>
      </c>
      <c r="B38" s="14" t="s">
        <v>7</v>
      </c>
      <c r="C38" s="44" t="s">
        <v>1224</v>
      </c>
      <c r="D38" s="15"/>
      <c r="E38" s="18" t="str">
        <f>Y38&amp;"- "&amp;W38</f>
        <v>Fresno Cradle to Career- Brooke Frost</v>
      </c>
      <c r="F38" s="38" t="s">
        <v>85</v>
      </c>
      <c r="G38" s="18" t="s">
        <v>65</v>
      </c>
      <c r="H38" s="18" t="s">
        <v>86</v>
      </c>
      <c r="I38" s="18" t="s">
        <v>87</v>
      </c>
      <c r="J38" s="18" t="s">
        <v>88</v>
      </c>
      <c r="K38" s="18" t="s">
        <v>89</v>
      </c>
      <c r="L38" s="20"/>
      <c r="M38" s="18" t="s">
        <v>11</v>
      </c>
      <c r="N38" s="18" t="s">
        <v>71</v>
      </c>
      <c r="O38" s="18" t="s">
        <v>29</v>
      </c>
      <c r="P38" s="18" t="s">
        <v>44</v>
      </c>
      <c r="Q38" s="20" t="s">
        <v>90</v>
      </c>
      <c r="R38" s="18" t="s">
        <v>91</v>
      </c>
      <c r="S38" s="20" t="s">
        <v>92</v>
      </c>
      <c r="T38" s="21"/>
      <c r="U38" s="18">
        <v>43640.577578310185</v>
      </c>
      <c r="V38" s="18" t="s">
        <v>61</v>
      </c>
      <c r="W38" s="18" t="s">
        <v>62</v>
      </c>
      <c r="X38" s="18">
        <v>5592884082</v>
      </c>
      <c r="Y38" s="18" t="s">
        <v>63</v>
      </c>
    </row>
    <row r="39" spans="1:25" ht="62.5" x14ac:dyDescent="0.25">
      <c r="A39" s="16">
        <f t="shared" si="0"/>
        <v>31</v>
      </c>
      <c r="B39" s="14" t="s">
        <v>7</v>
      </c>
      <c r="C39" s="44" t="s">
        <v>1224</v>
      </c>
      <c r="D39" s="15"/>
      <c r="E39" s="18" t="str">
        <f>Y39&amp;"- "&amp;W39</f>
        <v>Fresno Unified- Sally Fowler</v>
      </c>
      <c r="F39" s="38" t="s">
        <v>256</v>
      </c>
      <c r="G39" s="18" t="s">
        <v>6</v>
      </c>
      <c r="H39" s="18" t="s">
        <v>257</v>
      </c>
      <c r="I39" s="18" t="s">
        <v>258</v>
      </c>
      <c r="J39" s="18" t="s">
        <v>259</v>
      </c>
      <c r="K39" s="18" t="s">
        <v>260</v>
      </c>
      <c r="L39" s="20"/>
      <c r="M39" s="18" t="s">
        <v>11</v>
      </c>
      <c r="N39" s="18" t="s">
        <v>71</v>
      </c>
      <c r="O39" s="18" t="s">
        <v>13</v>
      </c>
      <c r="P39" s="18" t="s">
        <v>14</v>
      </c>
      <c r="Q39" s="20"/>
      <c r="R39" s="18" t="s">
        <v>352</v>
      </c>
      <c r="S39" s="20" t="s">
        <v>353</v>
      </c>
      <c r="T39" s="21"/>
      <c r="U39" s="18">
        <v>43641.916458333333</v>
      </c>
      <c r="V39" s="18" t="s">
        <v>229</v>
      </c>
      <c r="W39" s="18" t="s">
        <v>230</v>
      </c>
      <c r="X39" s="18" t="s">
        <v>231</v>
      </c>
      <c r="Y39" s="18" t="s">
        <v>232</v>
      </c>
    </row>
    <row r="40" spans="1:25" ht="37.5" x14ac:dyDescent="0.25">
      <c r="A40" s="16">
        <f t="shared" si="0"/>
        <v>32</v>
      </c>
      <c r="B40" s="14" t="s">
        <v>7</v>
      </c>
      <c r="C40" s="44" t="s">
        <v>1224</v>
      </c>
      <c r="D40" s="15"/>
      <c r="E40" s="18" t="str">
        <f>Y40&amp;"- "&amp;W40</f>
        <v>FCSS- Michele Copher</v>
      </c>
      <c r="F40" s="38" t="s">
        <v>295</v>
      </c>
      <c r="G40" s="18" t="s">
        <v>6</v>
      </c>
      <c r="H40" s="18" t="s">
        <v>296</v>
      </c>
      <c r="I40" s="18" t="s">
        <v>297</v>
      </c>
      <c r="J40" s="18" t="s">
        <v>298</v>
      </c>
      <c r="K40" s="18" t="s">
        <v>299</v>
      </c>
      <c r="L40" s="20" t="s">
        <v>300</v>
      </c>
      <c r="M40" s="18" t="s">
        <v>43</v>
      </c>
      <c r="N40" s="18" t="s">
        <v>12</v>
      </c>
      <c r="O40" s="18" t="s">
        <v>29</v>
      </c>
      <c r="P40" s="18" t="s">
        <v>14</v>
      </c>
      <c r="Q40" s="20"/>
      <c r="R40" s="18" t="s">
        <v>359</v>
      </c>
      <c r="S40" s="20" t="s">
        <v>360</v>
      </c>
      <c r="T40" s="21"/>
      <c r="U40" s="18">
        <v>43642.666967592595</v>
      </c>
      <c r="V40" s="18" t="s">
        <v>291</v>
      </c>
      <c r="W40" s="18" t="s">
        <v>292</v>
      </c>
      <c r="X40" s="18" t="s">
        <v>293</v>
      </c>
      <c r="Y40" s="18" t="s">
        <v>294</v>
      </c>
    </row>
    <row r="41" spans="1:25" ht="39" x14ac:dyDescent="0.25">
      <c r="A41" s="16">
        <f t="shared" si="0"/>
        <v>33</v>
      </c>
      <c r="B41" s="14" t="s">
        <v>7</v>
      </c>
      <c r="C41" s="44" t="s">
        <v>1224</v>
      </c>
      <c r="D41" s="15"/>
      <c r="E41" s="18" t="str">
        <f>Y41&amp;"- "&amp;W41</f>
        <v>FCSS- Michele Copher</v>
      </c>
      <c r="F41" s="38" t="s">
        <v>317</v>
      </c>
      <c r="G41" s="18" t="s">
        <v>6</v>
      </c>
      <c r="H41" s="18" t="s">
        <v>318</v>
      </c>
      <c r="I41" s="18" t="s">
        <v>319</v>
      </c>
      <c r="J41" s="18" t="s">
        <v>319</v>
      </c>
      <c r="K41" s="18" t="s">
        <v>320</v>
      </c>
      <c r="L41" s="20" t="s">
        <v>321</v>
      </c>
      <c r="M41" s="18" t="s">
        <v>43</v>
      </c>
      <c r="N41" s="18" t="s">
        <v>12</v>
      </c>
      <c r="O41" s="18" t="s">
        <v>29</v>
      </c>
      <c r="P41" s="18" t="s">
        <v>14</v>
      </c>
      <c r="Q41" s="20"/>
      <c r="R41" s="18" t="s">
        <v>361</v>
      </c>
      <c r="S41" s="20"/>
      <c r="T41" s="21"/>
      <c r="U41" s="18">
        <v>43642.67292824074</v>
      </c>
      <c r="V41" s="18" t="s">
        <v>291</v>
      </c>
      <c r="W41" s="18" t="s">
        <v>292</v>
      </c>
      <c r="X41" s="18" t="s">
        <v>316</v>
      </c>
      <c r="Y41" s="18" t="s">
        <v>294</v>
      </c>
    </row>
    <row r="42" spans="1:25" ht="50" x14ac:dyDescent="0.25">
      <c r="A42" s="16">
        <f t="shared" si="0"/>
        <v>34</v>
      </c>
      <c r="B42" s="40" t="s">
        <v>7</v>
      </c>
      <c r="C42" s="44" t="s">
        <v>1224</v>
      </c>
      <c r="D42" s="15"/>
      <c r="E42" s="18" t="str">
        <f>Y42&amp;"- "&amp;W42</f>
        <v>Fresno Unified- Bob Nelson</v>
      </c>
      <c r="F42" s="38" t="s">
        <v>476</v>
      </c>
      <c r="G42" s="18" t="s">
        <v>6</v>
      </c>
      <c r="H42" s="18" t="s">
        <v>477</v>
      </c>
      <c r="I42" s="18" t="s">
        <v>478</v>
      </c>
      <c r="J42" s="18" t="s">
        <v>479</v>
      </c>
      <c r="K42" s="18" t="s">
        <v>480</v>
      </c>
      <c r="L42" s="20"/>
      <c r="M42" s="18" t="s">
        <v>11</v>
      </c>
      <c r="N42" s="18" t="s">
        <v>12</v>
      </c>
      <c r="O42" s="18" t="s">
        <v>13</v>
      </c>
      <c r="P42" s="18" t="s">
        <v>30</v>
      </c>
      <c r="Q42" s="20"/>
      <c r="R42" s="18" t="s">
        <v>19</v>
      </c>
      <c r="S42" s="20" t="s">
        <v>481</v>
      </c>
      <c r="T42" s="21"/>
      <c r="U42" s="18">
        <v>43643.377060185187</v>
      </c>
      <c r="V42" s="18" t="s">
        <v>474</v>
      </c>
      <c r="W42" s="18" t="s">
        <v>475</v>
      </c>
      <c r="X42" s="18">
        <v>5595403100</v>
      </c>
      <c r="Y42" s="18" t="s">
        <v>232</v>
      </c>
    </row>
    <row r="43" spans="1:25" ht="75" x14ac:dyDescent="0.25">
      <c r="A43" s="16">
        <f t="shared" si="0"/>
        <v>35</v>
      </c>
      <c r="B43" s="40" t="s">
        <v>7</v>
      </c>
      <c r="C43" s="44" t="s">
        <v>1224</v>
      </c>
      <c r="D43" s="15"/>
      <c r="E43" s="18" t="str">
        <f>Y43&amp;"- "&amp;W43</f>
        <v>Centro La Familia Advocacy Services Inc.- Margarita A. Rocha</v>
      </c>
      <c r="F43" s="38" t="s">
        <v>498</v>
      </c>
      <c r="G43" s="18" t="s">
        <v>6</v>
      </c>
      <c r="H43" s="18" t="s">
        <v>499</v>
      </c>
      <c r="I43" s="18" t="s">
        <v>500</v>
      </c>
      <c r="J43" s="18" t="s">
        <v>501</v>
      </c>
      <c r="K43" s="18" t="s">
        <v>502</v>
      </c>
      <c r="L43" s="20" t="s">
        <v>503</v>
      </c>
      <c r="M43" s="18" t="s">
        <v>43</v>
      </c>
      <c r="N43" s="18" t="s">
        <v>71</v>
      </c>
      <c r="O43" s="18" t="s">
        <v>13</v>
      </c>
      <c r="P43" s="18" t="s">
        <v>169</v>
      </c>
      <c r="Q43" s="20">
        <v>100</v>
      </c>
      <c r="R43" s="18" t="s">
        <v>504</v>
      </c>
      <c r="S43" s="20" t="s">
        <v>505</v>
      </c>
      <c r="T43" s="21"/>
      <c r="U43" s="18">
        <v>43643.457962962966</v>
      </c>
      <c r="V43" s="18" t="s">
        <v>494</v>
      </c>
      <c r="W43" s="18" t="s">
        <v>495</v>
      </c>
      <c r="X43" s="18" t="s">
        <v>496</v>
      </c>
      <c r="Y43" s="18" t="s">
        <v>497</v>
      </c>
    </row>
    <row r="44" spans="1:25" ht="200" x14ac:dyDescent="0.25">
      <c r="A44" s="16">
        <f t="shared" si="0"/>
        <v>36</v>
      </c>
      <c r="B44" s="40" t="s">
        <v>7</v>
      </c>
      <c r="C44" s="44" t="s">
        <v>1224</v>
      </c>
      <c r="D44" s="15"/>
      <c r="E44" s="18" t="str">
        <f>Y44&amp;"- "&amp;W44</f>
        <v>First 5 Fresno County- Emilia Reyes</v>
      </c>
      <c r="F44" s="38" t="s">
        <v>544</v>
      </c>
      <c r="G44" s="18" t="s">
        <v>6</v>
      </c>
      <c r="H44" s="18" t="s">
        <v>545</v>
      </c>
      <c r="I44" s="18" t="s">
        <v>546</v>
      </c>
      <c r="J44" s="18" t="s">
        <v>547</v>
      </c>
      <c r="K44" s="18" t="s">
        <v>548</v>
      </c>
      <c r="L44" s="47" t="s">
        <v>1091</v>
      </c>
      <c r="M44" s="18" t="s">
        <v>11</v>
      </c>
      <c r="N44" s="18" t="s">
        <v>12</v>
      </c>
      <c r="O44" s="18" t="s">
        <v>29</v>
      </c>
      <c r="P44" s="18" t="s">
        <v>44</v>
      </c>
      <c r="Q44" s="20" t="s">
        <v>549</v>
      </c>
      <c r="R44" s="18" t="s">
        <v>550</v>
      </c>
      <c r="S44" s="20" t="s">
        <v>551</v>
      </c>
      <c r="T44" s="21"/>
      <c r="U44" s="18">
        <v>43643.541481481479</v>
      </c>
      <c r="V44" s="18" t="s">
        <v>541</v>
      </c>
      <c r="W44" s="18" t="s">
        <v>542</v>
      </c>
      <c r="X44" s="18">
        <v>5595584901</v>
      </c>
      <c r="Y44" s="18" t="s">
        <v>543</v>
      </c>
    </row>
    <row r="45" spans="1:25" ht="250" x14ac:dyDescent="0.25">
      <c r="A45" s="16">
        <f t="shared" si="0"/>
        <v>37</v>
      </c>
      <c r="B45" s="40" t="s">
        <v>7</v>
      </c>
      <c r="C45" s="44" t="s">
        <v>1224</v>
      </c>
      <c r="D45" s="15"/>
      <c r="E45" s="18" t="str">
        <f>Y45&amp;"- "&amp;W45</f>
        <v>Fresno County Economic Opportunities Commission- Brian Angus, Brian King</v>
      </c>
      <c r="F45" s="38" t="s">
        <v>583</v>
      </c>
      <c r="G45" s="18" t="s">
        <v>65</v>
      </c>
      <c r="H45" s="18" t="s">
        <v>584</v>
      </c>
      <c r="I45" s="18" t="s">
        <v>585</v>
      </c>
      <c r="J45" s="18" t="s">
        <v>586</v>
      </c>
      <c r="K45" s="18" t="s">
        <v>587</v>
      </c>
      <c r="L45" s="20" t="s">
        <v>588</v>
      </c>
      <c r="M45" s="18" t="s">
        <v>589</v>
      </c>
      <c r="N45" s="18" t="s">
        <v>71</v>
      </c>
      <c r="O45" s="18" t="s">
        <v>29</v>
      </c>
      <c r="P45" s="18"/>
      <c r="Q45" s="20" t="s">
        <v>590</v>
      </c>
      <c r="R45" s="18" t="s">
        <v>193</v>
      </c>
      <c r="S45" s="20" t="s">
        <v>591</v>
      </c>
      <c r="T45" s="21"/>
      <c r="U45" s="18">
        <v>43643.563993055555</v>
      </c>
      <c r="V45" s="18" t="s">
        <v>579</v>
      </c>
      <c r="W45" s="18" t="s">
        <v>580</v>
      </c>
      <c r="X45" s="18" t="s">
        <v>581</v>
      </c>
      <c r="Y45" s="18" t="s">
        <v>582</v>
      </c>
    </row>
    <row r="46" spans="1:25" ht="87.5" x14ac:dyDescent="0.25">
      <c r="A46" s="16">
        <f t="shared" si="0"/>
        <v>38</v>
      </c>
      <c r="B46" s="40" t="s">
        <v>7</v>
      </c>
      <c r="C46" s="44" t="s">
        <v>1224</v>
      </c>
      <c r="D46" s="15"/>
      <c r="E46" s="18" t="str">
        <f>Y46&amp;"- "&amp;W46</f>
        <v>First 5 Fresno County- Hannah Norman</v>
      </c>
      <c r="F46" s="38" t="s">
        <v>751</v>
      </c>
      <c r="G46" s="18" t="s">
        <v>6</v>
      </c>
      <c r="H46" s="18" t="s">
        <v>752</v>
      </c>
      <c r="I46" s="18" t="s">
        <v>753</v>
      </c>
      <c r="J46" s="18" t="s">
        <v>754</v>
      </c>
      <c r="K46" s="18" t="s">
        <v>755</v>
      </c>
      <c r="L46" s="20" t="s">
        <v>756</v>
      </c>
      <c r="M46" s="18" t="s">
        <v>103</v>
      </c>
      <c r="N46" s="18" t="s">
        <v>12</v>
      </c>
      <c r="O46" s="18" t="s">
        <v>29</v>
      </c>
      <c r="P46" s="18" t="s">
        <v>44</v>
      </c>
      <c r="Q46" s="20"/>
      <c r="R46" s="18" t="s">
        <v>15</v>
      </c>
      <c r="S46" s="20" t="s">
        <v>757</v>
      </c>
      <c r="T46" s="21"/>
      <c r="U46" s="18">
        <v>43643.640740740739</v>
      </c>
      <c r="V46" s="18" t="s">
        <v>749</v>
      </c>
      <c r="W46" s="18" t="s">
        <v>750</v>
      </c>
      <c r="X46" s="18">
        <v>5595584912</v>
      </c>
      <c r="Y46" s="18" t="s">
        <v>543</v>
      </c>
    </row>
    <row r="47" spans="1:25" ht="112.5" x14ac:dyDescent="0.25">
      <c r="A47" s="16">
        <f t="shared" si="0"/>
        <v>39</v>
      </c>
      <c r="B47" s="40" t="s">
        <v>7</v>
      </c>
      <c r="C47" s="44" t="s">
        <v>1224</v>
      </c>
      <c r="D47" s="15"/>
      <c r="E47" s="18" t="str">
        <f>Y47&amp;"- "&amp;W47</f>
        <v>First 5 Fresno County- Fabiola Gonzalez</v>
      </c>
      <c r="F47" s="38" t="s">
        <v>881</v>
      </c>
      <c r="G47" s="18" t="s">
        <v>6</v>
      </c>
      <c r="H47" s="18" t="s">
        <v>882</v>
      </c>
      <c r="I47" s="18" t="s">
        <v>883</v>
      </c>
      <c r="J47" s="18" t="s">
        <v>884</v>
      </c>
      <c r="K47" s="18" t="s">
        <v>885</v>
      </c>
      <c r="L47" s="20" t="s">
        <v>886</v>
      </c>
      <c r="M47" s="18" t="s">
        <v>43</v>
      </c>
      <c r="N47" s="18" t="s">
        <v>12</v>
      </c>
      <c r="O47" s="18" t="s">
        <v>29</v>
      </c>
      <c r="P47" s="18" t="s">
        <v>14</v>
      </c>
      <c r="Q47" s="20" t="s">
        <v>887</v>
      </c>
      <c r="R47" s="18" t="s">
        <v>888</v>
      </c>
      <c r="S47" s="20"/>
      <c r="T47" s="21"/>
      <c r="U47" s="18">
        <v>43643.732905092591</v>
      </c>
      <c r="V47" s="18" t="s">
        <v>878</v>
      </c>
      <c r="W47" s="18" t="s">
        <v>879</v>
      </c>
      <c r="X47" s="18" t="s">
        <v>880</v>
      </c>
      <c r="Y47" s="18" t="s">
        <v>543</v>
      </c>
    </row>
    <row r="48" spans="1:25" ht="137.5" x14ac:dyDescent="0.25">
      <c r="A48" s="16">
        <f t="shared" si="0"/>
        <v>40</v>
      </c>
      <c r="B48" s="40" t="s">
        <v>7</v>
      </c>
      <c r="C48" s="44" t="s">
        <v>1082</v>
      </c>
      <c r="D48" s="15"/>
      <c r="E48" s="18" t="str">
        <f>Y48&amp;"- "&amp;W48</f>
        <v>Clovis Community College- Lori Bennett</v>
      </c>
      <c r="F48" s="38" t="s">
        <v>706</v>
      </c>
      <c r="G48" s="18" t="s">
        <v>65</v>
      </c>
      <c r="H48" s="18" t="s">
        <v>707</v>
      </c>
      <c r="I48" s="18" t="s">
        <v>708</v>
      </c>
      <c r="J48" s="18" t="s">
        <v>709</v>
      </c>
      <c r="K48" s="18" t="s">
        <v>710</v>
      </c>
      <c r="L48" s="20" t="s">
        <v>711</v>
      </c>
      <c r="M48" s="18" t="s">
        <v>712</v>
      </c>
      <c r="N48" s="18" t="s">
        <v>71</v>
      </c>
      <c r="O48" s="18" t="s">
        <v>57</v>
      </c>
      <c r="P48" s="18"/>
      <c r="Q48" s="20" t="s">
        <v>713</v>
      </c>
      <c r="R48" s="18" t="s">
        <v>714</v>
      </c>
      <c r="S48" s="20" t="s">
        <v>715</v>
      </c>
      <c r="T48" s="21"/>
      <c r="U48" s="18">
        <v>43643.628136574072</v>
      </c>
      <c r="V48" s="18" t="s">
        <v>703</v>
      </c>
      <c r="W48" s="18" t="s">
        <v>704</v>
      </c>
      <c r="X48" s="18">
        <v>5593255205</v>
      </c>
      <c r="Y48" s="18" t="s">
        <v>705</v>
      </c>
    </row>
    <row r="49" spans="1:25" ht="150" x14ac:dyDescent="0.25">
      <c r="A49" s="16">
        <f t="shared" si="0"/>
        <v>41</v>
      </c>
      <c r="B49" s="40" t="s">
        <v>7</v>
      </c>
      <c r="C49" s="44" t="s">
        <v>1082</v>
      </c>
      <c r="D49" s="15"/>
      <c r="E49" s="18" t="str">
        <f>Y49&amp;"- "&amp;W49</f>
        <v>UCSF Fresno- Michael W. Peterson , MD</v>
      </c>
      <c r="F49" s="38" t="s">
        <v>818</v>
      </c>
      <c r="G49" s="18" t="s">
        <v>6</v>
      </c>
      <c r="H49" s="18" t="s">
        <v>819</v>
      </c>
      <c r="I49" s="18" t="s">
        <v>820</v>
      </c>
      <c r="J49" s="18" t="s">
        <v>821</v>
      </c>
      <c r="K49" s="18" t="s">
        <v>822</v>
      </c>
      <c r="L49" s="20" t="s">
        <v>823</v>
      </c>
      <c r="M49" s="18" t="s">
        <v>589</v>
      </c>
      <c r="N49" s="18" t="s">
        <v>71</v>
      </c>
      <c r="O49" s="18" t="s">
        <v>29</v>
      </c>
      <c r="P49" s="18"/>
      <c r="Q49" s="20" t="s">
        <v>738</v>
      </c>
      <c r="R49" s="18" t="s">
        <v>193</v>
      </c>
      <c r="S49" s="20" t="s">
        <v>824</v>
      </c>
      <c r="T49" s="21"/>
      <c r="U49" s="18">
        <v>43643.664803240739</v>
      </c>
      <c r="V49" s="18" t="s">
        <v>814</v>
      </c>
      <c r="W49" s="18" t="s">
        <v>815</v>
      </c>
      <c r="X49" s="18" t="s">
        <v>816</v>
      </c>
      <c r="Y49" s="18" t="s">
        <v>817</v>
      </c>
    </row>
    <row r="50" spans="1:25" ht="225" x14ac:dyDescent="0.25">
      <c r="A50" s="16">
        <f t="shared" si="0"/>
        <v>42</v>
      </c>
      <c r="B50" s="14" t="s">
        <v>7</v>
      </c>
      <c r="C50" s="44" t="s">
        <v>107</v>
      </c>
      <c r="D50" s="15"/>
      <c r="E50" s="19" t="str">
        <f>Y50&amp;"- "&amp;W50</f>
        <v>Fresno Cradle to Career- Brooke Frost</v>
      </c>
      <c r="F50" s="38" t="s">
        <v>1213</v>
      </c>
      <c r="G50" s="19" t="s">
        <v>65</v>
      </c>
      <c r="H50" s="19" t="s">
        <v>1214</v>
      </c>
      <c r="I50" s="19" t="s">
        <v>1215</v>
      </c>
      <c r="J50" s="19" t="s">
        <v>1216</v>
      </c>
      <c r="K50" s="19" t="s">
        <v>1217</v>
      </c>
      <c r="L50" s="20" t="s">
        <v>1218</v>
      </c>
      <c r="M50" s="19"/>
      <c r="N50" s="19" t="s">
        <v>71</v>
      </c>
      <c r="O50" s="19"/>
      <c r="P50" s="19"/>
      <c r="Q50" s="20" t="s">
        <v>1219</v>
      </c>
      <c r="R50" s="19" t="s">
        <v>15</v>
      </c>
      <c r="S50" s="20" t="s">
        <v>1220</v>
      </c>
      <c r="T50" s="21"/>
      <c r="U50" s="18">
        <v>43640.624294606481</v>
      </c>
      <c r="V50" s="18" t="s">
        <v>61</v>
      </c>
      <c r="W50" s="18" t="s">
        <v>62</v>
      </c>
      <c r="X50" s="18">
        <v>5592884082</v>
      </c>
      <c r="Y50" s="18" t="s">
        <v>63</v>
      </c>
    </row>
    <row r="51" spans="1:25" ht="78" x14ac:dyDescent="0.25">
      <c r="A51" s="16">
        <f t="shared" si="0"/>
        <v>43</v>
      </c>
      <c r="B51" s="14" t="s">
        <v>7</v>
      </c>
      <c r="C51" s="44" t="s">
        <v>1221</v>
      </c>
      <c r="D51" s="15"/>
      <c r="E51" s="18" t="str">
        <f>Y51&amp;"- "&amp;W51</f>
        <v>Fresno Unified- Sally Fowler</v>
      </c>
      <c r="F51" s="38" t="s">
        <v>393</v>
      </c>
      <c r="G51" s="18" t="s">
        <v>65</v>
      </c>
      <c r="H51" s="18" t="s">
        <v>394</v>
      </c>
      <c r="I51" s="18" t="s">
        <v>395</v>
      </c>
      <c r="J51" s="18" t="s">
        <v>396</v>
      </c>
      <c r="K51" s="18" t="s">
        <v>397</v>
      </c>
      <c r="L51" s="20" t="s">
        <v>398</v>
      </c>
      <c r="M51" s="18" t="s">
        <v>81</v>
      </c>
      <c r="N51" s="18" t="s">
        <v>71</v>
      </c>
      <c r="O51" s="18" t="s">
        <v>29</v>
      </c>
      <c r="P51" s="18"/>
      <c r="Q51" s="20" t="s">
        <v>399</v>
      </c>
      <c r="R51" s="18" t="s">
        <v>400</v>
      </c>
      <c r="S51" s="20" t="s">
        <v>401</v>
      </c>
      <c r="T51" s="21"/>
      <c r="U51" s="18">
        <v>43642.867951388886</v>
      </c>
      <c r="V51" s="18" t="s">
        <v>229</v>
      </c>
      <c r="W51" s="18" t="s">
        <v>230</v>
      </c>
      <c r="X51" s="18" t="s">
        <v>231</v>
      </c>
      <c r="Y51" s="18" t="s">
        <v>232</v>
      </c>
    </row>
    <row r="52" spans="1:25" ht="75" x14ac:dyDescent="0.25">
      <c r="A52" s="16">
        <f t="shared" si="0"/>
        <v>44</v>
      </c>
      <c r="B52" s="40" t="s">
        <v>7</v>
      </c>
      <c r="C52" s="44" t="s">
        <v>107</v>
      </c>
      <c r="D52" s="15"/>
      <c r="E52" s="18" t="str">
        <f>Y52&amp;"- "&amp;W52</f>
        <v>Central Valley Health Policy Institute- Heather Berg</v>
      </c>
      <c r="F52" s="38" t="s">
        <v>1169</v>
      </c>
      <c r="G52" s="18" t="s">
        <v>6</v>
      </c>
      <c r="H52" s="18" t="s">
        <v>1170</v>
      </c>
      <c r="I52" s="18" t="s">
        <v>1171</v>
      </c>
      <c r="J52" s="18" t="s">
        <v>1172</v>
      </c>
      <c r="K52" s="18" t="s">
        <v>1173</v>
      </c>
      <c r="L52" s="20" t="s">
        <v>1174</v>
      </c>
      <c r="M52" s="18"/>
      <c r="N52" s="18"/>
      <c r="O52" s="18" t="s">
        <v>29</v>
      </c>
      <c r="P52" s="18" t="s">
        <v>30</v>
      </c>
      <c r="Q52" s="20"/>
      <c r="R52" s="18" t="s">
        <v>1175</v>
      </c>
      <c r="S52" s="20"/>
      <c r="T52" s="21"/>
      <c r="U52" s="18">
        <v>43649.655717592592</v>
      </c>
      <c r="V52" s="18" t="s">
        <v>1166</v>
      </c>
      <c r="W52" s="18" t="s">
        <v>1167</v>
      </c>
      <c r="X52" s="18">
        <v>5592282131</v>
      </c>
      <c r="Y52" s="18" t="s">
        <v>1168</v>
      </c>
    </row>
    <row r="53" spans="1:25" ht="100" x14ac:dyDescent="0.25">
      <c r="A53" s="16">
        <f t="shared" si="0"/>
        <v>45</v>
      </c>
      <c r="B53" s="40" t="s">
        <v>7</v>
      </c>
      <c r="C53" s="44" t="s">
        <v>1088</v>
      </c>
      <c r="D53" s="15"/>
      <c r="E53" s="18" t="str">
        <f>Y53&amp;"- "&amp;W53</f>
        <v>Market Executive, Market Director Wealth Mgmt, JP Morgan- scott.e.maccormac@jpmorgan.com</v>
      </c>
      <c r="F53" s="38" t="s">
        <v>412</v>
      </c>
      <c r="G53" s="18" t="s">
        <v>65</v>
      </c>
      <c r="H53" s="18" t="s">
        <v>413</v>
      </c>
      <c r="I53" s="18" t="s">
        <v>414</v>
      </c>
      <c r="J53" s="18" t="s">
        <v>415</v>
      </c>
      <c r="K53" s="18" t="s">
        <v>416</v>
      </c>
      <c r="L53" s="20" t="s">
        <v>417</v>
      </c>
      <c r="M53" s="18" t="s">
        <v>418</v>
      </c>
      <c r="N53" s="18" t="s">
        <v>12</v>
      </c>
      <c r="O53" s="18" t="s">
        <v>57</v>
      </c>
      <c r="P53" s="18"/>
      <c r="Q53" s="20" t="s">
        <v>419</v>
      </c>
      <c r="R53" s="18" t="s">
        <v>193</v>
      </c>
      <c r="S53" s="20" t="s">
        <v>420</v>
      </c>
      <c r="T53" s="21"/>
      <c r="U53" s="18">
        <v>43642.894212962965</v>
      </c>
      <c r="V53" s="18" t="s">
        <v>409</v>
      </c>
      <c r="W53" s="18" t="s">
        <v>409</v>
      </c>
      <c r="X53" s="18" t="s">
        <v>410</v>
      </c>
      <c r="Y53" s="18" t="s">
        <v>411</v>
      </c>
    </row>
    <row r="54" spans="1:25" ht="150" x14ac:dyDescent="0.25">
      <c r="A54" s="16">
        <f t="shared" si="0"/>
        <v>46</v>
      </c>
      <c r="B54" s="40" t="s">
        <v>7</v>
      </c>
      <c r="C54" s="44" t="s">
        <v>1088</v>
      </c>
      <c r="D54" s="15"/>
      <c r="E54" s="18" t="str">
        <f>Y54&amp;"- "&amp;W54</f>
        <v>Fresno City College- Carole Goldsmith</v>
      </c>
      <c r="F54" s="38" t="s">
        <v>467</v>
      </c>
      <c r="G54" s="18" t="s">
        <v>6</v>
      </c>
      <c r="H54" s="18" t="s">
        <v>468</v>
      </c>
      <c r="I54" s="18" t="s">
        <v>469</v>
      </c>
      <c r="J54" s="30" t="s">
        <v>470</v>
      </c>
      <c r="K54" s="18" t="s">
        <v>471</v>
      </c>
      <c r="L54" s="20" t="s">
        <v>472</v>
      </c>
      <c r="M54" s="18" t="s">
        <v>81</v>
      </c>
      <c r="N54" s="18" t="s">
        <v>71</v>
      </c>
      <c r="O54" s="18" t="s">
        <v>29</v>
      </c>
      <c r="P54" s="18" t="s">
        <v>30</v>
      </c>
      <c r="Q54" s="20"/>
      <c r="R54" s="18" t="s">
        <v>193</v>
      </c>
      <c r="S54" s="20" t="s">
        <v>473</v>
      </c>
      <c r="T54" s="21"/>
      <c r="U54" s="18">
        <v>43643.062557870369</v>
      </c>
      <c r="V54" s="18" t="s">
        <v>463</v>
      </c>
      <c r="W54" s="18" t="s">
        <v>464</v>
      </c>
      <c r="X54" s="18" t="s">
        <v>465</v>
      </c>
      <c r="Y54" s="18" t="s">
        <v>466</v>
      </c>
    </row>
    <row r="55" spans="1:25" ht="100" x14ac:dyDescent="0.25">
      <c r="A55" s="16">
        <f t="shared" si="0"/>
        <v>47</v>
      </c>
      <c r="B55" s="40" t="s">
        <v>7</v>
      </c>
      <c r="C55" s="44" t="s">
        <v>1088</v>
      </c>
      <c r="D55" s="15"/>
      <c r="E55" s="18" t="str">
        <f>Y55&amp;"- "&amp;W55</f>
        <v>Black American Political Association of CA- Daren Andrew Miller</v>
      </c>
      <c r="F55" s="38" t="s">
        <v>509</v>
      </c>
      <c r="G55" s="18" t="s">
        <v>6</v>
      </c>
      <c r="H55" s="18" t="s">
        <v>510</v>
      </c>
      <c r="I55" s="18" t="s">
        <v>511</v>
      </c>
      <c r="J55" s="18" t="s">
        <v>512</v>
      </c>
      <c r="K55" s="18" t="s">
        <v>513</v>
      </c>
      <c r="L55" s="20" t="s">
        <v>514</v>
      </c>
      <c r="M55" s="18" t="s">
        <v>43</v>
      </c>
      <c r="N55" s="18" t="s">
        <v>12</v>
      </c>
      <c r="O55" s="18" t="s">
        <v>29</v>
      </c>
      <c r="P55" s="18" t="s">
        <v>169</v>
      </c>
      <c r="Q55" s="20" t="s">
        <v>515</v>
      </c>
      <c r="R55" s="18" t="s">
        <v>516</v>
      </c>
      <c r="S55" s="20" t="s">
        <v>517</v>
      </c>
      <c r="T55" s="21"/>
      <c r="U55" s="18">
        <v>43643.460717592592</v>
      </c>
      <c r="V55" s="18" t="s">
        <v>506</v>
      </c>
      <c r="W55" s="18" t="s">
        <v>507</v>
      </c>
      <c r="X55" s="18">
        <v>5599304909</v>
      </c>
      <c r="Y55" s="18" t="s">
        <v>508</v>
      </c>
    </row>
    <row r="56" spans="1:25" ht="87.5" x14ac:dyDescent="0.25">
      <c r="A56" s="16">
        <f t="shared" si="0"/>
        <v>48</v>
      </c>
      <c r="B56" s="40" t="s">
        <v>7</v>
      </c>
      <c r="C56" s="44" t="s">
        <v>1088</v>
      </c>
      <c r="D56" s="15"/>
      <c r="E56" s="18" t="str">
        <f>Y56&amp;"- "&amp;W56</f>
        <v>OCED at Fresno State- Ismael D. Herrera</v>
      </c>
      <c r="F56" s="38" t="s">
        <v>661</v>
      </c>
      <c r="G56" s="18" t="s">
        <v>6</v>
      </c>
      <c r="H56" s="18" t="s">
        <v>662</v>
      </c>
      <c r="I56" s="18" t="s">
        <v>663</v>
      </c>
      <c r="J56" s="18" t="s">
        <v>664</v>
      </c>
      <c r="K56" s="18" t="s">
        <v>665</v>
      </c>
      <c r="L56" s="20" t="s">
        <v>666</v>
      </c>
      <c r="M56" s="18" t="s">
        <v>103</v>
      </c>
      <c r="N56" s="18" t="s">
        <v>71</v>
      </c>
      <c r="O56" s="18" t="s">
        <v>29</v>
      </c>
      <c r="P56" s="18" t="s">
        <v>14</v>
      </c>
      <c r="Q56" s="20" t="s">
        <v>667</v>
      </c>
      <c r="R56" s="18" t="s">
        <v>668</v>
      </c>
      <c r="S56" s="20" t="s">
        <v>669</v>
      </c>
      <c r="T56" s="21"/>
      <c r="U56" s="18">
        <v>43643.614027777781</v>
      </c>
      <c r="V56" s="18" t="s">
        <v>658</v>
      </c>
      <c r="W56" s="18" t="s">
        <v>659</v>
      </c>
      <c r="X56" s="18">
        <v>5593046450</v>
      </c>
      <c r="Y56" s="18" t="s">
        <v>660</v>
      </c>
    </row>
    <row r="57" spans="1:25" ht="112.5" x14ac:dyDescent="0.25">
      <c r="A57" s="16">
        <f t="shared" si="0"/>
        <v>49</v>
      </c>
      <c r="B57" s="40" t="s">
        <v>7</v>
      </c>
      <c r="C57" s="44" t="s">
        <v>1088</v>
      </c>
      <c r="D57" s="15"/>
      <c r="E57" s="18" t="str">
        <f>Y57&amp;"- "&amp;W57</f>
        <v>OCED at Fresno State- Ismael D. Herrera</v>
      </c>
      <c r="F57" s="38" t="s">
        <v>694</v>
      </c>
      <c r="G57" s="18" t="s">
        <v>6</v>
      </c>
      <c r="H57" s="18" t="s">
        <v>695</v>
      </c>
      <c r="I57" s="18" t="s">
        <v>696</v>
      </c>
      <c r="J57" s="18" t="s">
        <v>697</v>
      </c>
      <c r="K57" s="18" t="s">
        <v>698</v>
      </c>
      <c r="L57" s="20" t="s">
        <v>699</v>
      </c>
      <c r="M57" s="18" t="s">
        <v>43</v>
      </c>
      <c r="N57" s="18" t="s">
        <v>12</v>
      </c>
      <c r="O57" s="18" t="s">
        <v>13</v>
      </c>
      <c r="P57" s="18" t="s">
        <v>169</v>
      </c>
      <c r="Q57" s="20" t="s">
        <v>700</v>
      </c>
      <c r="R57" s="18" t="s">
        <v>701</v>
      </c>
      <c r="S57" s="20" t="s">
        <v>702</v>
      </c>
      <c r="T57" s="21"/>
      <c r="U57" s="18">
        <v>43643.627557870372</v>
      </c>
      <c r="V57" s="18" t="s">
        <v>658</v>
      </c>
      <c r="W57" s="18" t="s">
        <v>659</v>
      </c>
      <c r="X57" s="18">
        <v>5593046450</v>
      </c>
      <c r="Y57" s="18" t="s">
        <v>660</v>
      </c>
    </row>
    <row r="58" spans="1:25" ht="137.5" x14ac:dyDescent="0.25">
      <c r="A58" s="16">
        <f t="shared" si="0"/>
        <v>50</v>
      </c>
      <c r="B58" s="40" t="s">
        <v>7</v>
      </c>
      <c r="C58" s="44" t="s">
        <v>1088</v>
      </c>
      <c r="D58" s="15"/>
      <c r="E58" s="18" t="str">
        <f>Y58&amp;"- "&amp;W58</f>
        <v>Marjaree Mason Center- Nicole Linder</v>
      </c>
      <c r="F58" s="38" t="s">
        <v>762</v>
      </c>
      <c r="G58" s="18" t="s">
        <v>65</v>
      </c>
      <c r="H58" s="18" t="s">
        <v>843</v>
      </c>
      <c r="I58" s="18" t="s">
        <v>844</v>
      </c>
      <c r="J58" s="18" t="s">
        <v>845</v>
      </c>
      <c r="K58" s="18" t="s">
        <v>846</v>
      </c>
      <c r="L58" s="20" t="s">
        <v>847</v>
      </c>
      <c r="M58" s="18" t="s">
        <v>81</v>
      </c>
      <c r="N58" s="18" t="s">
        <v>12</v>
      </c>
      <c r="O58" s="18" t="s">
        <v>13</v>
      </c>
      <c r="P58" s="18" t="s">
        <v>30</v>
      </c>
      <c r="Q58" s="20" t="s">
        <v>848</v>
      </c>
      <c r="R58" s="18" t="s">
        <v>15</v>
      </c>
      <c r="S58" s="20" t="s">
        <v>849</v>
      </c>
      <c r="T58" s="21"/>
      <c r="U58" s="18">
        <v>43643.695011574076</v>
      </c>
      <c r="V58" s="18" t="s">
        <v>839</v>
      </c>
      <c r="W58" s="18" t="s">
        <v>840</v>
      </c>
      <c r="X58" s="18" t="s">
        <v>841</v>
      </c>
      <c r="Y58" s="18" t="s">
        <v>842</v>
      </c>
    </row>
    <row r="59" spans="1:25" ht="200" x14ac:dyDescent="0.25">
      <c r="A59" s="16">
        <f t="shared" si="0"/>
        <v>51</v>
      </c>
      <c r="B59" s="40" t="s">
        <v>7</v>
      </c>
      <c r="C59" s="44" t="s">
        <v>1084</v>
      </c>
      <c r="D59" s="15"/>
      <c r="E59" s="18" t="str">
        <f>Y59&amp;"- "&amp;W59</f>
        <v>Root &amp; Rebound- Felicia Espinosa</v>
      </c>
      <c r="F59" s="38" t="s">
        <v>326</v>
      </c>
      <c r="G59" s="18" t="s">
        <v>6</v>
      </c>
      <c r="H59" s="18" t="s">
        <v>327</v>
      </c>
      <c r="I59" s="18" t="s">
        <v>328</v>
      </c>
      <c r="J59" s="18" t="s">
        <v>329</v>
      </c>
      <c r="K59" s="18" t="s">
        <v>330</v>
      </c>
      <c r="L59" s="20" t="s">
        <v>331</v>
      </c>
      <c r="M59" s="18" t="s">
        <v>43</v>
      </c>
      <c r="N59" s="18" t="s">
        <v>71</v>
      </c>
      <c r="O59" s="18" t="s">
        <v>13</v>
      </c>
      <c r="P59" s="18" t="s">
        <v>14</v>
      </c>
      <c r="Q59" s="20"/>
      <c r="R59" s="18" t="s">
        <v>364</v>
      </c>
      <c r="S59" s="20" t="s">
        <v>365</v>
      </c>
      <c r="T59" s="21"/>
      <c r="U59" s="18">
        <v>43642.674907407411</v>
      </c>
      <c r="V59" s="18" t="s">
        <v>322</v>
      </c>
      <c r="W59" s="18" t="s">
        <v>323</v>
      </c>
      <c r="X59" s="18" t="s">
        <v>324</v>
      </c>
      <c r="Y59" s="18" t="s">
        <v>325</v>
      </c>
    </row>
    <row r="60" spans="1:25" ht="112.5" x14ac:dyDescent="0.25">
      <c r="A60" s="16">
        <f t="shared" si="0"/>
        <v>52</v>
      </c>
      <c r="B60" s="40" t="s">
        <v>7</v>
      </c>
      <c r="C60" s="44" t="s">
        <v>1084</v>
      </c>
      <c r="D60" s="15"/>
      <c r="E60" s="18" t="str">
        <f>Y60&amp;"- "&amp;W60</f>
        <v>Root and Rebound- Cassandra Little PhD</v>
      </c>
      <c r="F60" s="38" t="s">
        <v>341</v>
      </c>
      <c r="G60" s="18" t="s">
        <v>65</v>
      </c>
      <c r="H60" s="18" t="s">
        <v>344</v>
      </c>
      <c r="I60" s="18" t="s">
        <v>345</v>
      </c>
      <c r="J60" s="18" t="s">
        <v>346</v>
      </c>
      <c r="K60" s="18" t="s">
        <v>347</v>
      </c>
      <c r="L60" s="20" t="s">
        <v>348</v>
      </c>
      <c r="M60" s="18" t="s">
        <v>11</v>
      </c>
      <c r="N60" s="18" t="s">
        <v>71</v>
      </c>
      <c r="O60" s="18"/>
      <c r="P60" s="18" t="s">
        <v>14</v>
      </c>
      <c r="Q60" s="20" t="s">
        <v>369</v>
      </c>
      <c r="R60" s="18" t="s">
        <v>105</v>
      </c>
      <c r="S60" s="20" t="s">
        <v>370</v>
      </c>
      <c r="T60" s="21"/>
      <c r="U60" s="18">
        <v>43642.682789351849</v>
      </c>
      <c r="V60" s="18" t="s">
        <v>341</v>
      </c>
      <c r="W60" s="18" t="s">
        <v>342</v>
      </c>
      <c r="X60" s="18">
        <v>5102794662</v>
      </c>
      <c r="Y60" s="18" t="s">
        <v>343</v>
      </c>
    </row>
    <row r="61" spans="1:25" ht="37.5" x14ac:dyDescent="0.25">
      <c r="A61" s="16">
        <f t="shared" si="0"/>
        <v>53</v>
      </c>
      <c r="B61" s="40" t="s">
        <v>7</v>
      </c>
      <c r="C61" s="44" t="s">
        <v>1084</v>
      </c>
      <c r="D61" s="15"/>
      <c r="E61" s="18" t="str">
        <f>Y61&amp;"- "&amp;W61</f>
        <v>Another Level Training Academy- Nia Hodge-Grier</v>
      </c>
      <c r="F61" s="38" t="s">
        <v>973</v>
      </c>
      <c r="G61" s="18" t="s">
        <v>65</v>
      </c>
      <c r="H61" s="18" t="s">
        <v>974</v>
      </c>
      <c r="I61" s="18" t="s">
        <v>975</v>
      </c>
      <c r="J61" s="18" t="s">
        <v>976</v>
      </c>
      <c r="K61" s="18" t="s">
        <v>977</v>
      </c>
      <c r="L61" s="20"/>
      <c r="M61" s="18" t="s">
        <v>103</v>
      </c>
      <c r="N61" s="18" t="s">
        <v>71</v>
      </c>
      <c r="O61" s="18" t="s">
        <v>13</v>
      </c>
      <c r="P61" s="18" t="s">
        <v>169</v>
      </c>
      <c r="Q61" s="20" t="s">
        <v>978</v>
      </c>
      <c r="R61" s="18" t="s">
        <v>979</v>
      </c>
      <c r="S61" s="20" t="s">
        <v>980</v>
      </c>
      <c r="T61" s="21"/>
      <c r="U61" s="18">
        <v>43643.908726851849</v>
      </c>
      <c r="V61" s="18" t="s">
        <v>969</v>
      </c>
      <c r="W61" s="18" t="s">
        <v>970</v>
      </c>
      <c r="X61" s="18" t="s">
        <v>971</v>
      </c>
      <c r="Y61" s="18" t="s">
        <v>972</v>
      </c>
    </row>
    <row r="62" spans="1:25" ht="175" x14ac:dyDescent="0.25">
      <c r="A62" s="16">
        <f t="shared" si="0"/>
        <v>54</v>
      </c>
      <c r="B62" s="40" t="s">
        <v>7</v>
      </c>
      <c r="C62" s="44" t="s">
        <v>1041</v>
      </c>
      <c r="D62" s="15"/>
      <c r="E62" s="18" t="str">
        <f>Y62&amp;"- "&amp;W62</f>
        <v>College of Science and Mathematics- Christopher Meyer</v>
      </c>
      <c r="F62" s="38" t="s">
        <v>1008</v>
      </c>
      <c r="G62" s="18" t="s">
        <v>65</v>
      </c>
      <c r="H62" s="18" t="s">
        <v>1009</v>
      </c>
      <c r="I62" s="18" t="s">
        <v>1010</v>
      </c>
      <c r="J62" s="18" t="s">
        <v>1011</v>
      </c>
      <c r="K62" s="18" t="s">
        <v>1012</v>
      </c>
      <c r="L62" s="20" t="s">
        <v>1013</v>
      </c>
      <c r="M62" s="18" t="s">
        <v>43</v>
      </c>
      <c r="N62" s="18" t="s">
        <v>12</v>
      </c>
      <c r="O62" s="18" t="s">
        <v>29</v>
      </c>
      <c r="P62" s="18" t="s">
        <v>14</v>
      </c>
      <c r="Q62" s="20" t="s">
        <v>1014</v>
      </c>
      <c r="R62" s="18" t="s">
        <v>1015</v>
      </c>
      <c r="S62" s="20" t="s">
        <v>1016</v>
      </c>
      <c r="T62" s="21"/>
      <c r="U62" s="18">
        <v>43644.69804398148</v>
      </c>
      <c r="V62" s="18" t="s">
        <v>1005</v>
      </c>
      <c r="W62" s="18" t="s">
        <v>1006</v>
      </c>
      <c r="X62" s="18">
        <v>7035779815</v>
      </c>
      <c r="Y62" s="18" t="s">
        <v>1007</v>
      </c>
    </row>
    <row r="63" spans="1:25" ht="62.5" x14ac:dyDescent="0.25">
      <c r="A63" s="16">
        <f t="shared" si="0"/>
        <v>55</v>
      </c>
      <c r="B63" s="14" t="s">
        <v>7</v>
      </c>
      <c r="C63" s="44" t="s">
        <v>1083</v>
      </c>
      <c r="D63" s="15"/>
      <c r="E63" s="18" t="str">
        <f>Y63&amp;"- "&amp;W63</f>
        <v>Fresno Unified- Sally Fowler</v>
      </c>
      <c r="F63" s="38" t="s">
        <v>241</v>
      </c>
      <c r="G63" s="18" t="s">
        <v>6</v>
      </c>
      <c r="H63" s="18" t="s">
        <v>242</v>
      </c>
      <c r="I63" s="18" t="s">
        <v>243</v>
      </c>
      <c r="J63" s="18" t="s">
        <v>244</v>
      </c>
      <c r="K63" s="18" t="s">
        <v>245</v>
      </c>
      <c r="L63" s="20" t="s">
        <v>246</v>
      </c>
      <c r="M63" s="18" t="s">
        <v>81</v>
      </c>
      <c r="N63" s="18" t="s">
        <v>12</v>
      </c>
      <c r="O63" s="18" t="s">
        <v>29</v>
      </c>
      <c r="P63" s="18" t="s">
        <v>14</v>
      </c>
      <c r="Q63" s="20"/>
      <c r="R63" s="18" t="s">
        <v>349</v>
      </c>
      <c r="S63" s="20" t="s">
        <v>350</v>
      </c>
      <c r="T63" s="21"/>
      <c r="U63" s="18">
        <v>43641.899178240739</v>
      </c>
      <c r="V63" s="18" t="s">
        <v>229</v>
      </c>
      <c r="W63" s="18" t="s">
        <v>230</v>
      </c>
      <c r="X63" s="18" t="s">
        <v>231</v>
      </c>
      <c r="Y63" s="18" t="s">
        <v>232</v>
      </c>
    </row>
    <row r="64" spans="1:25" ht="75" x14ac:dyDescent="0.25">
      <c r="A64" s="16">
        <f t="shared" si="0"/>
        <v>56</v>
      </c>
      <c r="B64" s="14" t="s">
        <v>7</v>
      </c>
      <c r="C64" s="44" t="s">
        <v>1083</v>
      </c>
      <c r="D64" s="15"/>
      <c r="E64" s="18" t="str">
        <f>Y64&amp;"- "&amp;W64</f>
        <v>Assistant Professor at Fresno State (ideas/opinions are my own and/or based on the Enseñamos Initiative- Patricia D. Lopez</v>
      </c>
      <c r="F64" s="38" t="s">
        <v>251</v>
      </c>
      <c r="G64" s="18" t="s">
        <v>65</v>
      </c>
      <c r="H64" s="18" t="s">
        <v>252</v>
      </c>
      <c r="I64" s="18" t="s">
        <v>253</v>
      </c>
      <c r="J64" s="18" t="s">
        <v>254</v>
      </c>
      <c r="K64" s="18" t="s">
        <v>255</v>
      </c>
      <c r="L64" s="20"/>
      <c r="M64" s="18"/>
      <c r="N64" s="18" t="s">
        <v>71</v>
      </c>
      <c r="O64" s="18" t="s">
        <v>29</v>
      </c>
      <c r="P64" s="18"/>
      <c r="Q64" s="20"/>
      <c r="R64" s="18" t="s">
        <v>351</v>
      </c>
      <c r="S64" s="20"/>
      <c r="T64" s="21"/>
      <c r="U64" s="18">
        <v>43641.911215277774</v>
      </c>
      <c r="V64" s="18" t="s">
        <v>247</v>
      </c>
      <c r="W64" s="18" t="s">
        <v>248</v>
      </c>
      <c r="X64" s="18" t="s">
        <v>249</v>
      </c>
      <c r="Y64" s="18" t="s">
        <v>250</v>
      </c>
    </row>
    <row r="65" spans="1:25" ht="37.5" x14ac:dyDescent="0.25">
      <c r="A65" s="16">
        <f t="shared" si="0"/>
        <v>57</v>
      </c>
      <c r="B65" s="14" t="s">
        <v>7</v>
      </c>
      <c r="C65" s="44" t="s">
        <v>1083</v>
      </c>
      <c r="D65" s="15"/>
      <c r="E65" s="18" t="str">
        <f>Y65&amp;"- "&amp;W65</f>
        <v>Fresno Unified- Sally Fowler</v>
      </c>
      <c r="F65" s="38" t="s">
        <v>261</v>
      </c>
      <c r="G65" s="18" t="s">
        <v>6</v>
      </c>
      <c r="H65" s="18" t="s">
        <v>262</v>
      </c>
      <c r="I65" s="18" t="s">
        <v>263</v>
      </c>
      <c r="J65" s="18" t="s">
        <v>264</v>
      </c>
      <c r="K65" s="18" t="s">
        <v>265</v>
      </c>
      <c r="L65" s="20" t="s">
        <v>266</v>
      </c>
      <c r="M65" s="18" t="s">
        <v>43</v>
      </c>
      <c r="N65" s="18" t="s">
        <v>71</v>
      </c>
      <c r="O65" s="18" t="s">
        <v>29</v>
      </c>
      <c r="P65" s="18"/>
      <c r="Q65" s="20"/>
      <c r="R65" s="18" t="s">
        <v>352</v>
      </c>
      <c r="S65" s="20" t="s">
        <v>354</v>
      </c>
      <c r="T65" s="21"/>
      <c r="U65" s="18">
        <v>43641.926203703704</v>
      </c>
      <c r="V65" s="18" t="s">
        <v>229</v>
      </c>
      <c r="W65" s="18" t="s">
        <v>230</v>
      </c>
      <c r="X65" s="18" t="s">
        <v>231</v>
      </c>
      <c r="Y65" s="18" t="s">
        <v>232</v>
      </c>
    </row>
    <row r="66" spans="1:25" ht="37.5" x14ac:dyDescent="0.25">
      <c r="A66" s="16">
        <f t="shared" si="0"/>
        <v>58</v>
      </c>
      <c r="B66" s="40" t="s">
        <v>7</v>
      </c>
      <c r="C66" s="44" t="s">
        <v>1083</v>
      </c>
      <c r="D66" s="15"/>
      <c r="E66" s="18" t="str">
        <f>Y66&amp;"- "&amp;W66</f>
        <v>FCSS- Michele Copher</v>
      </c>
      <c r="F66" s="38" t="s">
        <v>302</v>
      </c>
      <c r="G66" s="18" t="s">
        <v>6</v>
      </c>
      <c r="H66" s="18" t="s">
        <v>303</v>
      </c>
      <c r="I66" s="18" t="s">
        <v>304</v>
      </c>
      <c r="J66" s="18" t="s">
        <v>305</v>
      </c>
      <c r="K66" s="18" t="s">
        <v>306</v>
      </c>
      <c r="L66" s="20"/>
      <c r="M66" s="18" t="s">
        <v>43</v>
      </c>
      <c r="N66" s="18" t="s">
        <v>12</v>
      </c>
      <c r="O66" s="18" t="s">
        <v>29</v>
      </c>
      <c r="P66" s="18" t="s">
        <v>14</v>
      </c>
      <c r="Q66" s="20"/>
      <c r="R66" s="18" t="s">
        <v>361</v>
      </c>
      <c r="S66" s="20"/>
      <c r="T66" s="21"/>
      <c r="U66" s="18">
        <v>43642.668842592589</v>
      </c>
      <c r="V66" s="18" t="s">
        <v>291</v>
      </c>
      <c r="W66" s="18" t="s">
        <v>292</v>
      </c>
      <c r="X66" s="18" t="s">
        <v>301</v>
      </c>
      <c r="Y66" s="18" t="s">
        <v>294</v>
      </c>
    </row>
    <row r="67" spans="1:25" ht="62.5" x14ac:dyDescent="0.25">
      <c r="A67" s="16">
        <f t="shared" si="0"/>
        <v>59</v>
      </c>
      <c r="B67" s="40" t="s">
        <v>7</v>
      </c>
      <c r="C67" s="44" t="s">
        <v>1083</v>
      </c>
      <c r="D67" s="15"/>
      <c r="E67" s="18" t="str">
        <f>Y67&amp;"- "&amp;W67</f>
        <v>Fresno Unified- Sally Fowler</v>
      </c>
      <c r="F67" s="38" t="s">
        <v>450</v>
      </c>
      <c r="G67" s="18" t="s">
        <v>6</v>
      </c>
      <c r="H67" s="18" t="s">
        <v>451</v>
      </c>
      <c r="I67" s="18" t="s">
        <v>452</v>
      </c>
      <c r="J67" s="18" t="s">
        <v>453</v>
      </c>
      <c r="K67" s="18" t="s">
        <v>454</v>
      </c>
      <c r="L67" s="20" t="s">
        <v>455</v>
      </c>
      <c r="M67" s="18" t="s">
        <v>43</v>
      </c>
      <c r="N67" s="18" t="s">
        <v>71</v>
      </c>
      <c r="O67" s="18" t="s">
        <v>29</v>
      </c>
      <c r="P67" s="18" t="s">
        <v>44</v>
      </c>
      <c r="Q67" s="20"/>
      <c r="R67" s="18" t="s">
        <v>352</v>
      </c>
      <c r="S67" s="20" t="s">
        <v>360</v>
      </c>
      <c r="T67" s="21"/>
      <c r="U67" s="18">
        <v>43642.952743055554</v>
      </c>
      <c r="V67" s="18" t="s">
        <v>229</v>
      </c>
      <c r="W67" s="18" t="s">
        <v>230</v>
      </c>
      <c r="X67" s="18" t="s">
        <v>231</v>
      </c>
      <c r="Y67" s="18" t="s">
        <v>232</v>
      </c>
    </row>
    <row r="68" spans="1:25" ht="137.5" x14ac:dyDescent="0.25">
      <c r="A68" s="16">
        <f t="shared" si="0"/>
        <v>60</v>
      </c>
      <c r="B68" s="40" t="s">
        <v>7</v>
      </c>
      <c r="C68" s="44" t="s">
        <v>1083</v>
      </c>
      <c r="D68" s="15"/>
      <c r="E68" s="18" t="str">
        <f>Y68&amp;"- "&amp;W68</f>
        <v>Reedley College- Jerry L. Buckley</v>
      </c>
      <c r="F68" s="38" t="s">
        <v>610</v>
      </c>
      <c r="G68" s="18" t="s">
        <v>65</v>
      </c>
      <c r="H68" s="18" t="s">
        <v>611</v>
      </c>
      <c r="I68" s="18" t="s">
        <v>612</v>
      </c>
      <c r="J68" s="18" t="s">
        <v>613</v>
      </c>
      <c r="K68" s="18" t="s">
        <v>614</v>
      </c>
      <c r="L68" s="20"/>
      <c r="M68" s="18" t="s">
        <v>103</v>
      </c>
      <c r="N68" s="18" t="s">
        <v>71</v>
      </c>
      <c r="O68" s="18" t="s">
        <v>29</v>
      </c>
      <c r="P68" s="18" t="s">
        <v>44</v>
      </c>
      <c r="Q68" s="20"/>
      <c r="R68" s="18" t="s">
        <v>615</v>
      </c>
      <c r="S68" s="20" t="s">
        <v>616</v>
      </c>
      <c r="T68" s="21"/>
      <c r="U68" s="18">
        <v>43643.572893518518</v>
      </c>
      <c r="V68" s="18" t="s">
        <v>592</v>
      </c>
      <c r="W68" s="18" t="s">
        <v>593</v>
      </c>
      <c r="X68" s="18">
        <v>5596380300</v>
      </c>
      <c r="Y68" s="18" t="s">
        <v>594</v>
      </c>
    </row>
    <row r="69" spans="1:25" ht="39" x14ac:dyDescent="0.25">
      <c r="A69" s="16">
        <f t="shared" si="0"/>
        <v>61</v>
      </c>
      <c r="B69" s="40" t="s">
        <v>7</v>
      </c>
      <c r="C69" s="44" t="s">
        <v>1221</v>
      </c>
      <c r="D69" s="15"/>
      <c r="E69" s="18" t="str">
        <f>Y69&amp;"- "&amp;W69</f>
        <v>UC Merced- Cori Lucero</v>
      </c>
      <c r="F69" s="38" t="s">
        <v>1075</v>
      </c>
      <c r="G69" s="18" t="s">
        <v>6</v>
      </c>
      <c r="H69" s="18" t="s">
        <v>1076</v>
      </c>
      <c r="I69" s="18" t="s">
        <v>1077</v>
      </c>
      <c r="J69" s="18" t="s">
        <v>1078</v>
      </c>
      <c r="K69" s="18" t="s">
        <v>1079</v>
      </c>
      <c r="L69" s="20"/>
      <c r="M69" s="18"/>
      <c r="N69" s="18" t="s">
        <v>12</v>
      </c>
      <c r="O69" s="18" t="s">
        <v>13</v>
      </c>
      <c r="P69" s="18" t="s">
        <v>44</v>
      </c>
      <c r="Q69" s="20"/>
      <c r="R69" s="18" t="s">
        <v>193</v>
      </c>
      <c r="S69" s="20"/>
      <c r="T69" s="21"/>
      <c r="U69" s="18">
        <v>43648.690844907411</v>
      </c>
      <c r="V69" s="18" t="s">
        <v>1072</v>
      </c>
      <c r="W69" s="18" t="s">
        <v>1073</v>
      </c>
      <c r="X69" s="18">
        <v>2096314378</v>
      </c>
      <c r="Y69" s="18" t="s">
        <v>1074</v>
      </c>
    </row>
    <row r="70" spans="1:25" ht="62.5" x14ac:dyDescent="0.25">
      <c r="A70" s="16">
        <f t="shared" si="0"/>
        <v>62</v>
      </c>
      <c r="B70" s="40" t="s">
        <v>7</v>
      </c>
      <c r="C70" s="44" t="s">
        <v>1040</v>
      </c>
      <c r="D70" s="15"/>
      <c r="E70" s="18" t="str">
        <f>Y70&amp;"- "&amp;W70</f>
        <v>Fresno Unified- Sally Fowler</v>
      </c>
      <c r="F70" s="38" t="s">
        <v>402</v>
      </c>
      <c r="G70" s="18" t="s">
        <v>6</v>
      </c>
      <c r="H70" s="18" t="s">
        <v>403</v>
      </c>
      <c r="I70" s="18" t="s">
        <v>404</v>
      </c>
      <c r="J70" s="18" t="s">
        <v>405</v>
      </c>
      <c r="K70" s="18" t="s">
        <v>406</v>
      </c>
      <c r="L70" s="20" t="s">
        <v>407</v>
      </c>
      <c r="M70" s="18" t="s">
        <v>11</v>
      </c>
      <c r="N70" s="18" t="s">
        <v>12</v>
      </c>
      <c r="O70" s="18" t="s">
        <v>29</v>
      </c>
      <c r="P70" s="18" t="s">
        <v>14</v>
      </c>
      <c r="Q70" s="20"/>
      <c r="R70" s="18" t="s">
        <v>352</v>
      </c>
      <c r="S70" s="20" t="s">
        <v>408</v>
      </c>
      <c r="T70" s="21"/>
      <c r="U70" s="18">
        <v>43642.893437500003</v>
      </c>
      <c r="V70" s="18" t="s">
        <v>229</v>
      </c>
      <c r="W70" s="18" t="s">
        <v>230</v>
      </c>
      <c r="X70" s="18" t="s">
        <v>231</v>
      </c>
      <c r="Y70" s="18" t="s">
        <v>232</v>
      </c>
    </row>
    <row r="71" spans="1:25" ht="52" x14ac:dyDescent="0.25">
      <c r="A71" s="16">
        <f t="shared" si="0"/>
        <v>63</v>
      </c>
      <c r="B71" s="40" t="s">
        <v>7</v>
      </c>
      <c r="C71" s="44" t="s">
        <v>1040</v>
      </c>
      <c r="D71" s="15"/>
      <c r="E71" s="18" t="str">
        <f>Y71&amp;"- "&amp;W71</f>
        <v>Fresno Unified- Sally Fowler</v>
      </c>
      <c r="F71" s="38" t="s">
        <v>421</v>
      </c>
      <c r="G71" s="18" t="s">
        <v>6</v>
      </c>
      <c r="H71" s="18" t="s">
        <v>422</v>
      </c>
      <c r="I71" s="18" t="s">
        <v>423</v>
      </c>
      <c r="J71" s="18" t="s">
        <v>424</v>
      </c>
      <c r="K71" s="18" t="s">
        <v>425</v>
      </c>
      <c r="L71" s="20" t="s">
        <v>426</v>
      </c>
      <c r="M71" s="18" t="s">
        <v>43</v>
      </c>
      <c r="N71" s="18" t="s">
        <v>12</v>
      </c>
      <c r="O71" s="18" t="s">
        <v>29</v>
      </c>
      <c r="P71" s="18" t="s">
        <v>14</v>
      </c>
      <c r="Q71" s="20"/>
      <c r="R71" s="18" t="s">
        <v>193</v>
      </c>
      <c r="S71" s="20" t="s">
        <v>427</v>
      </c>
      <c r="T71" s="21"/>
      <c r="U71" s="18">
        <v>43642.897928240738</v>
      </c>
      <c r="V71" s="18" t="s">
        <v>229</v>
      </c>
      <c r="W71" s="18" t="s">
        <v>230</v>
      </c>
      <c r="X71" s="18" t="s">
        <v>231</v>
      </c>
      <c r="Y71" s="18" t="s">
        <v>232</v>
      </c>
    </row>
    <row r="72" spans="1:25" ht="137.5" x14ac:dyDescent="0.25">
      <c r="A72" s="16">
        <f t="shared" si="0"/>
        <v>64</v>
      </c>
      <c r="B72" s="40" t="s">
        <v>7</v>
      </c>
      <c r="C72" s="44" t="s">
        <v>1222</v>
      </c>
      <c r="D72" s="15"/>
      <c r="E72" s="18" t="str">
        <f>Y72&amp;"- "&amp;W72</f>
        <v>Reedley College- Jerry L. Buckley</v>
      </c>
      <c r="F72" s="38" t="s">
        <v>602</v>
      </c>
      <c r="G72" s="18" t="s">
        <v>6</v>
      </c>
      <c r="H72" s="18" t="s">
        <v>603</v>
      </c>
      <c r="I72" s="18" t="s">
        <v>604</v>
      </c>
      <c r="J72" s="18" t="s">
        <v>605</v>
      </c>
      <c r="K72" s="18" t="s">
        <v>606</v>
      </c>
      <c r="L72" s="20"/>
      <c r="M72" s="18" t="s">
        <v>81</v>
      </c>
      <c r="N72" s="18" t="s">
        <v>71</v>
      </c>
      <c r="O72" s="18" t="s">
        <v>29</v>
      </c>
      <c r="P72" s="18"/>
      <c r="Q72" s="20" t="s">
        <v>607</v>
      </c>
      <c r="R72" s="18" t="s">
        <v>608</v>
      </c>
      <c r="S72" s="20" t="s">
        <v>609</v>
      </c>
      <c r="T72" s="21"/>
      <c r="U72" s="18">
        <v>43643.571018518516</v>
      </c>
      <c r="V72" s="18" t="s">
        <v>592</v>
      </c>
      <c r="W72" s="18" t="s">
        <v>593</v>
      </c>
      <c r="X72" s="18">
        <v>5596380300</v>
      </c>
      <c r="Y72" s="18" t="s">
        <v>594</v>
      </c>
    </row>
    <row r="73" spans="1:25" ht="187.5" x14ac:dyDescent="0.25">
      <c r="A73" s="16">
        <f t="shared" si="0"/>
        <v>65</v>
      </c>
      <c r="B73" s="40" t="s">
        <v>7</v>
      </c>
      <c r="C73" s="44" t="s">
        <v>1040</v>
      </c>
      <c r="D73" s="15"/>
      <c r="E73" s="18" t="str">
        <f>Y73&amp;"- "&amp;W73</f>
        <v>Fresno Business Council- Deborah Nankivell</v>
      </c>
      <c r="F73" s="38" t="s">
        <v>629</v>
      </c>
      <c r="G73" s="18" t="s">
        <v>6</v>
      </c>
      <c r="H73" s="18" t="s">
        <v>630</v>
      </c>
      <c r="I73" s="18" t="s">
        <v>631</v>
      </c>
      <c r="J73" s="18" t="s">
        <v>632</v>
      </c>
      <c r="K73" s="18" t="s">
        <v>633</v>
      </c>
      <c r="L73" s="20" t="s">
        <v>634</v>
      </c>
      <c r="M73" s="18" t="s">
        <v>103</v>
      </c>
      <c r="N73" s="18" t="s">
        <v>12</v>
      </c>
      <c r="O73" s="18" t="s">
        <v>13</v>
      </c>
      <c r="P73" s="18" t="s">
        <v>14</v>
      </c>
      <c r="Q73" s="20"/>
      <c r="R73" s="18" t="s">
        <v>193</v>
      </c>
      <c r="S73" s="20" t="s">
        <v>635</v>
      </c>
      <c r="T73" s="21"/>
      <c r="U73" s="18">
        <v>43643.588865740741</v>
      </c>
      <c r="V73" s="18" t="s">
        <v>625</v>
      </c>
      <c r="W73" s="18" t="s">
        <v>626</v>
      </c>
      <c r="X73" s="18" t="s">
        <v>627</v>
      </c>
      <c r="Y73" s="18" t="s">
        <v>628</v>
      </c>
    </row>
    <row r="74" spans="1:25" ht="150" x14ac:dyDescent="0.25">
      <c r="A74" s="16">
        <f t="shared" si="0"/>
        <v>66</v>
      </c>
      <c r="B74" s="40" t="s">
        <v>7</v>
      </c>
      <c r="C74" s="44" t="s">
        <v>1222</v>
      </c>
      <c r="D74" s="15"/>
      <c r="E74" s="18" t="str">
        <f>Y74&amp;"- "&amp;W74</f>
        <v>Fresno County Economic Opportunities Commission- Brian Angus, Jeff Davis</v>
      </c>
      <c r="F74" s="38" t="s">
        <v>637</v>
      </c>
      <c r="G74" s="18" t="s">
        <v>6</v>
      </c>
      <c r="H74" s="18" t="s">
        <v>638</v>
      </c>
      <c r="I74" s="18" t="s">
        <v>639</v>
      </c>
      <c r="J74" s="18" t="s">
        <v>640</v>
      </c>
      <c r="K74" s="18" t="s">
        <v>641</v>
      </c>
      <c r="L74" s="20" t="s">
        <v>642</v>
      </c>
      <c r="M74" s="18" t="s">
        <v>81</v>
      </c>
      <c r="N74" s="18" t="s">
        <v>12</v>
      </c>
      <c r="O74" s="18" t="s">
        <v>29</v>
      </c>
      <c r="P74" s="18" t="s">
        <v>169</v>
      </c>
      <c r="Q74" s="20" t="s">
        <v>643</v>
      </c>
      <c r="R74" s="18" t="s">
        <v>644</v>
      </c>
      <c r="S74" s="20" t="s">
        <v>645</v>
      </c>
      <c r="T74" s="21"/>
      <c r="U74" s="18">
        <v>43643.596944444442</v>
      </c>
      <c r="V74" s="18" t="s">
        <v>579</v>
      </c>
      <c r="W74" s="18" t="s">
        <v>636</v>
      </c>
      <c r="X74" s="18" t="s">
        <v>581</v>
      </c>
      <c r="Y74" s="18" t="s">
        <v>582</v>
      </c>
    </row>
    <row r="75" spans="1:25" ht="212.5" x14ac:dyDescent="0.25">
      <c r="A75" s="16">
        <f t="shared" ref="A75:A114" si="1">A74+1</f>
        <v>67</v>
      </c>
      <c r="B75" s="40" t="s">
        <v>7</v>
      </c>
      <c r="C75" s="44" t="s">
        <v>1222</v>
      </c>
      <c r="D75" s="15"/>
      <c r="E75" s="18" t="str">
        <f>Y75&amp;"- "&amp;W75</f>
        <v>San Joaquin Valley Manufacturing Alliance- Genelle Taylor Kumpe</v>
      </c>
      <c r="F75" s="38" t="s">
        <v>650</v>
      </c>
      <c r="G75" s="18" t="s">
        <v>6</v>
      </c>
      <c r="H75" s="18" t="s">
        <v>651</v>
      </c>
      <c r="I75" s="18" t="s">
        <v>652</v>
      </c>
      <c r="J75" s="18" t="s">
        <v>653</v>
      </c>
      <c r="K75" s="18" t="s">
        <v>654</v>
      </c>
      <c r="L75" s="20" t="s">
        <v>655</v>
      </c>
      <c r="M75" s="18" t="s">
        <v>103</v>
      </c>
      <c r="N75" s="18" t="s">
        <v>71</v>
      </c>
      <c r="O75" s="18" t="s">
        <v>57</v>
      </c>
      <c r="P75" s="18" t="s">
        <v>381</v>
      </c>
      <c r="Q75" s="20"/>
      <c r="R75" s="18" t="s">
        <v>656</v>
      </c>
      <c r="S75" s="20" t="s">
        <v>657</v>
      </c>
      <c r="T75" s="21"/>
      <c r="U75" s="18">
        <v>43643.60365740741</v>
      </c>
      <c r="V75" s="18" t="s">
        <v>646</v>
      </c>
      <c r="W75" s="18" t="s">
        <v>647</v>
      </c>
      <c r="X75" s="18" t="s">
        <v>648</v>
      </c>
      <c r="Y75" s="18" t="s">
        <v>649</v>
      </c>
    </row>
    <row r="76" spans="1:25" ht="237.5" x14ac:dyDescent="0.25">
      <c r="A76" s="16">
        <f t="shared" si="1"/>
        <v>68</v>
      </c>
      <c r="B76" s="40" t="s">
        <v>7</v>
      </c>
      <c r="C76" s="44" t="s">
        <v>1222</v>
      </c>
      <c r="D76" s="15"/>
      <c r="E76" s="18" t="str">
        <f>Y76&amp;"- "&amp;W76</f>
        <v>Boys &amp; Girls Clubs of Fresno County- Paul Gibson / Diane Carbray</v>
      </c>
      <c r="F76" s="38" t="s">
        <v>719</v>
      </c>
      <c r="G76" s="18" t="s">
        <v>65</v>
      </c>
      <c r="H76" s="18" t="s">
        <v>720</v>
      </c>
      <c r="I76" s="18" t="s">
        <v>721</v>
      </c>
      <c r="J76" s="18" t="s">
        <v>722</v>
      </c>
      <c r="K76" s="18" t="s">
        <v>723</v>
      </c>
      <c r="L76" s="20" t="s">
        <v>724</v>
      </c>
      <c r="M76" s="18" t="s">
        <v>103</v>
      </c>
      <c r="N76" s="18" t="s">
        <v>12</v>
      </c>
      <c r="O76" s="18" t="s">
        <v>13</v>
      </c>
      <c r="P76" s="18"/>
      <c r="Q76" s="20" t="s">
        <v>725</v>
      </c>
      <c r="R76" s="18" t="s">
        <v>105</v>
      </c>
      <c r="S76" s="20" t="s">
        <v>726</v>
      </c>
      <c r="T76" s="21"/>
      <c r="U76" s="18">
        <v>43643.63013888889</v>
      </c>
      <c r="V76" s="18" t="s">
        <v>716</v>
      </c>
      <c r="W76" s="18" t="s">
        <v>717</v>
      </c>
      <c r="X76" s="18">
        <v>5592663117</v>
      </c>
      <c r="Y76" s="18" t="s">
        <v>718</v>
      </c>
    </row>
    <row r="77" spans="1:25" ht="225" x14ac:dyDescent="0.25">
      <c r="A77" s="16">
        <f t="shared" si="1"/>
        <v>69</v>
      </c>
      <c r="B77" s="40" t="s">
        <v>7</v>
      </c>
      <c r="C77" s="44" t="s">
        <v>1040</v>
      </c>
      <c r="D77" s="15"/>
      <c r="E77" s="18" t="str">
        <f>Y77&amp;"- "&amp;W77</f>
        <v>Reading and Beyond- Luis Santana</v>
      </c>
      <c r="F77" s="38" t="s">
        <v>783</v>
      </c>
      <c r="G77" s="18" t="s">
        <v>6</v>
      </c>
      <c r="H77" s="18" t="s">
        <v>784</v>
      </c>
      <c r="I77" s="18" t="s">
        <v>785</v>
      </c>
      <c r="J77" s="18" t="s">
        <v>786</v>
      </c>
      <c r="K77" s="18" t="s">
        <v>787</v>
      </c>
      <c r="L77" s="20" t="s">
        <v>788</v>
      </c>
      <c r="M77" s="18" t="s">
        <v>81</v>
      </c>
      <c r="N77" s="18" t="s">
        <v>12</v>
      </c>
      <c r="O77" s="18" t="s">
        <v>57</v>
      </c>
      <c r="P77" s="18" t="s">
        <v>14</v>
      </c>
      <c r="Q77" s="20" t="s">
        <v>789</v>
      </c>
      <c r="R77" s="18" t="s">
        <v>790</v>
      </c>
      <c r="S77" s="20" t="s">
        <v>791</v>
      </c>
      <c r="T77" s="21"/>
      <c r="U77" s="18">
        <v>43643.645856481482</v>
      </c>
      <c r="V77" s="18" t="s">
        <v>779</v>
      </c>
      <c r="W77" s="18" t="s">
        <v>780</v>
      </c>
      <c r="X77" s="18" t="s">
        <v>781</v>
      </c>
      <c r="Y77" s="18" t="s">
        <v>782</v>
      </c>
    </row>
    <row r="78" spans="1:25" ht="225" x14ac:dyDescent="0.25">
      <c r="A78" s="16">
        <f t="shared" si="1"/>
        <v>70</v>
      </c>
      <c r="B78" s="40" t="s">
        <v>7</v>
      </c>
      <c r="C78" s="44" t="s">
        <v>1040</v>
      </c>
      <c r="D78" s="15"/>
      <c r="E78" s="18" t="str">
        <f>Y78&amp;"- "&amp;W78</f>
        <v>Fresno County EDC- William Oliver</v>
      </c>
      <c r="F78" s="38" t="s">
        <v>805</v>
      </c>
      <c r="G78" s="18" t="s">
        <v>65</v>
      </c>
      <c r="H78" s="18" t="s">
        <v>806</v>
      </c>
      <c r="I78" s="18" t="s">
        <v>807</v>
      </c>
      <c r="J78" s="18" t="s">
        <v>808</v>
      </c>
      <c r="K78" s="18" t="s">
        <v>809</v>
      </c>
      <c r="L78" s="20" t="s">
        <v>810</v>
      </c>
      <c r="M78" s="18" t="s">
        <v>81</v>
      </c>
      <c r="N78" s="18" t="s">
        <v>71</v>
      </c>
      <c r="O78" s="18" t="s">
        <v>29</v>
      </c>
      <c r="P78" s="18"/>
      <c r="Q78" s="20" t="s">
        <v>811</v>
      </c>
      <c r="R78" s="18" t="s">
        <v>812</v>
      </c>
      <c r="S78" s="20" t="s">
        <v>813</v>
      </c>
      <c r="T78" s="21"/>
      <c r="U78" s="18">
        <v>43643.663437499999</v>
      </c>
      <c r="V78" s="18" t="s">
        <v>801</v>
      </c>
      <c r="W78" s="18" t="s">
        <v>802</v>
      </c>
      <c r="X78" s="18" t="s">
        <v>803</v>
      </c>
      <c r="Y78" s="18" t="s">
        <v>804</v>
      </c>
    </row>
    <row r="79" spans="1:25" ht="87.5" x14ac:dyDescent="0.25">
      <c r="A79" s="16">
        <f t="shared" si="1"/>
        <v>71</v>
      </c>
      <c r="B79" s="40" t="s">
        <v>7</v>
      </c>
      <c r="C79" s="44" t="s">
        <v>1040</v>
      </c>
      <c r="D79" s="15"/>
      <c r="E79" s="18" t="str">
        <f>Y79&amp;"- "&amp;W79</f>
        <v>Reedley College- Jerry L. Buckley</v>
      </c>
      <c r="F79" s="38" t="s">
        <v>825</v>
      </c>
      <c r="G79" s="18" t="s">
        <v>65</v>
      </c>
      <c r="H79" s="18" t="s">
        <v>826</v>
      </c>
      <c r="I79" s="18" t="s">
        <v>597</v>
      </c>
      <c r="J79" s="18" t="s">
        <v>827</v>
      </c>
      <c r="K79" s="18" t="s">
        <v>828</v>
      </c>
      <c r="L79" s="20"/>
      <c r="M79" s="18" t="s">
        <v>43</v>
      </c>
      <c r="N79" s="18" t="s">
        <v>71</v>
      </c>
      <c r="O79" s="18" t="s">
        <v>57</v>
      </c>
      <c r="P79" s="18"/>
      <c r="Q79" s="20"/>
      <c r="R79" s="18" t="s">
        <v>829</v>
      </c>
      <c r="S79" s="20" t="s">
        <v>830</v>
      </c>
      <c r="T79" s="21"/>
      <c r="U79" s="18">
        <v>43643.686608796299</v>
      </c>
      <c r="V79" s="18" t="s">
        <v>592</v>
      </c>
      <c r="W79" s="18" t="s">
        <v>593</v>
      </c>
      <c r="X79" s="18">
        <v>5596380300</v>
      </c>
      <c r="Y79" s="18" t="s">
        <v>594</v>
      </c>
    </row>
    <row r="80" spans="1:25" ht="162.5" x14ac:dyDescent="0.25">
      <c r="A80" s="16">
        <f t="shared" si="1"/>
        <v>72</v>
      </c>
      <c r="B80" s="40" t="s">
        <v>7</v>
      </c>
      <c r="C80" s="44" t="s">
        <v>1222</v>
      </c>
      <c r="D80" s="15"/>
      <c r="E80" s="18" t="str">
        <f>Y80&amp;"- "&amp;W80</f>
        <v>CVCF- Vivian Paz</v>
      </c>
      <c r="F80" s="38" t="s">
        <v>871</v>
      </c>
      <c r="G80" s="18" t="s">
        <v>6</v>
      </c>
      <c r="H80" s="18" t="s">
        <v>872</v>
      </c>
      <c r="I80" s="18" t="s">
        <v>873</v>
      </c>
      <c r="J80" s="18" t="s">
        <v>874</v>
      </c>
      <c r="K80" s="18" t="s">
        <v>875</v>
      </c>
      <c r="L80" s="20" t="s">
        <v>876</v>
      </c>
      <c r="M80" s="18" t="s">
        <v>43</v>
      </c>
      <c r="N80" s="18" t="s">
        <v>12</v>
      </c>
      <c r="O80" s="18" t="s">
        <v>29</v>
      </c>
      <c r="P80" s="18" t="s">
        <v>44</v>
      </c>
      <c r="Q80" s="20"/>
      <c r="R80" s="18"/>
      <c r="S80" s="20" t="s">
        <v>877</v>
      </c>
      <c r="T80" s="21"/>
      <c r="U80" s="18">
        <v>43643.706770833334</v>
      </c>
      <c r="V80" s="18" t="s">
        <v>868</v>
      </c>
      <c r="W80" s="18" t="s">
        <v>869</v>
      </c>
      <c r="X80" s="18">
        <v>5595752233</v>
      </c>
      <c r="Y80" s="18" t="s">
        <v>870</v>
      </c>
    </row>
    <row r="81" spans="1:25" ht="100" x14ac:dyDescent="0.25">
      <c r="A81" s="16">
        <f t="shared" si="1"/>
        <v>73</v>
      </c>
      <c r="B81" s="40" t="s">
        <v>7</v>
      </c>
      <c r="C81" s="44" t="s">
        <v>1040</v>
      </c>
      <c r="D81" s="15"/>
      <c r="E81" s="18" t="str">
        <f>Y81&amp;"- "&amp;W81</f>
        <v>Neighborhood Industries- Anthony Armour</v>
      </c>
      <c r="F81" s="38" t="s">
        <v>892</v>
      </c>
      <c r="G81" s="18" t="s">
        <v>6</v>
      </c>
      <c r="H81" s="18" t="s">
        <v>893</v>
      </c>
      <c r="I81" s="18" t="s">
        <v>894</v>
      </c>
      <c r="J81" s="18" t="s">
        <v>895</v>
      </c>
      <c r="K81" s="18" t="s">
        <v>896</v>
      </c>
      <c r="L81" s="20" t="s">
        <v>897</v>
      </c>
      <c r="M81" s="18" t="s">
        <v>712</v>
      </c>
      <c r="N81" s="18" t="s">
        <v>71</v>
      </c>
      <c r="O81" s="18" t="s">
        <v>57</v>
      </c>
      <c r="P81" s="18" t="s">
        <v>14</v>
      </c>
      <c r="Q81" s="20"/>
      <c r="R81" s="18" t="s">
        <v>898</v>
      </c>
      <c r="S81" s="20" t="s">
        <v>899</v>
      </c>
      <c r="T81" s="21"/>
      <c r="U81" s="18">
        <v>43643.734768518516</v>
      </c>
      <c r="V81" s="18" t="s">
        <v>889</v>
      </c>
      <c r="W81" s="18" t="s">
        <v>890</v>
      </c>
      <c r="X81" s="18">
        <v>5593603580</v>
      </c>
      <c r="Y81" s="18" t="s">
        <v>891</v>
      </c>
    </row>
    <row r="82" spans="1:25" ht="62.5" x14ac:dyDescent="0.25">
      <c r="A82" s="16">
        <f t="shared" si="1"/>
        <v>74</v>
      </c>
      <c r="B82" s="40" t="s">
        <v>7</v>
      </c>
      <c r="C82" s="44" t="s">
        <v>1040</v>
      </c>
      <c r="D82" s="15"/>
      <c r="E82" s="18" t="str">
        <f>Y82&amp;"- "&amp;W82</f>
        <v>SE Fresno Com. Economic Dev. Assn.- Jose Leon-Barraza</v>
      </c>
      <c r="F82" s="38" t="s">
        <v>961</v>
      </c>
      <c r="G82" s="18" t="s">
        <v>6</v>
      </c>
      <c r="H82" s="18" t="s">
        <v>962</v>
      </c>
      <c r="I82" s="18" t="s">
        <v>963</v>
      </c>
      <c r="J82" s="18" t="s">
        <v>964</v>
      </c>
      <c r="K82" s="18" t="s">
        <v>965</v>
      </c>
      <c r="L82" s="20" t="s">
        <v>966</v>
      </c>
      <c r="M82" s="18" t="s">
        <v>680</v>
      </c>
      <c r="N82" s="18" t="s">
        <v>71</v>
      </c>
      <c r="O82" s="18" t="s">
        <v>57</v>
      </c>
      <c r="P82" s="18" t="s">
        <v>44</v>
      </c>
      <c r="Q82" s="20"/>
      <c r="R82" s="18" t="s">
        <v>967</v>
      </c>
      <c r="S82" s="20" t="s">
        <v>968</v>
      </c>
      <c r="T82" s="21"/>
      <c r="U82" s="18">
        <v>43643.825798611113</v>
      </c>
      <c r="V82" s="18" t="s">
        <v>957</v>
      </c>
      <c r="W82" s="18" t="s">
        <v>958</v>
      </c>
      <c r="X82" s="18" t="s">
        <v>959</v>
      </c>
      <c r="Y82" s="18" t="s">
        <v>960</v>
      </c>
    </row>
    <row r="83" spans="1:25" ht="112.5" x14ac:dyDescent="0.25">
      <c r="A83" s="16">
        <f t="shared" si="1"/>
        <v>75</v>
      </c>
      <c r="B83" s="40" t="s">
        <v>7</v>
      </c>
      <c r="C83" s="44" t="s">
        <v>1225</v>
      </c>
      <c r="D83" s="15"/>
      <c r="E83" s="18" t="str">
        <f>Y83&amp;"- "&amp;W83</f>
        <v>Cradle to Career, Fresno- Amber Jacobo</v>
      </c>
      <c r="F83" s="38" t="s">
        <v>1180</v>
      </c>
      <c r="G83" s="18" t="s">
        <v>6</v>
      </c>
      <c r="H83" s="18" t="s">
        <v>1181</v>
      </c>
      <c r="I83" s="18" t="s">
        <v>1182</v>
      </c>
      <c r="J83" s="18" t="s">
        <v>1183</v>
      </c>
      <c r="K83" s="18" t="s">
        <v>1184</v>
      </c>
      <c r="L83" s="20" t="s">
        <v>1185</v>
      </c>
      <c r="M83" s="18" t="s">
        <v>103</v>
      </c>
      <c r="N83" s="18" t="s">
        <v>71</v>
      </c>
      <c r="O83" s="18" t="s">
        <v>57</v>
      </c>
      <c r="P83" s="18" t="s">
        <v>169</v>
      </c>
      <c r="Q83" s="20" t="s">
        <v>1186</v>
      </c>
      <c r="R83" s="18" t="s">
        <v>15</v>
      </c>
      <c r="S83" s="20" t="s">
        <v>1187</v>
      </c>
      <c r="T83" s="21"/>
      <c r="U83" s="18">
        <v>43654.700706018521</v>
      </c>
      <c r="V83" s="18" t="s">
        <v>1176</v>
      </c>
      <c r="W83" s="18" t="s">
        <v>1177</v>
      </c>
      <c r="X83" s="18" t="s">
        <v>1178</v>
      </c>
      <c r="Y83" s="18" t="s">
        <v>1179</v>
      </c>
    </row>
    <row r="84" spans="1:25" ht="62.5" x14ac:dyDescent="0.25">
      <c r="A84" s="16">
        <f t="shared" si="1"/>
        <v>76</v>
      </c>
      <c r="B84" s="40" t="s">
        <v>7</v>
      </c>
      <c r="C84" s="44" t="s">
        <v>1221</v>
      </c>
      <c r="D84" s="15"/>
      <c r="E84" s="18" t="str">
        <f>Y84&amp;"- "&amp;W84</f>
        <v>Fresno Unified- Sally Fowler</v>
      </c>
      <c r="F84" s="38" t="s">
        <v>385</v>
      </c>
      <c r="G84" s="18" t="s">
        <v>65</v>
      </c>
      <c r="H84" s="19" t="s">
        <v>386</v>
      </c>
      <c r="I84" s="18" t="s">
        <v>387</v>
      </c>
      <c r="J84" s="18" t="s">
        <v>388</v>
      </c>
      <c r="K84" s="18" t="s">
        <v>389</v>
      </c>
      <c r="L84" s="20" t="s">
        <v>390</v>
      </c>
      <c r="M84" s="18" t="s">
        <v>11</v>
      </c>
      <c r="N84" s="18" t="s">
        <v>71</v>
      </c>
      <c r="O84" s="18" t="s">
        <v>13</v>
      </c>
      <c r="P84" s="18"/>
      <c r="Q84" s="20" t="s">
        <v>391</v>
      </c>
      <c r="R84" s="18" t="s">
        <v>352</v>
      </c>
      <c r="S84" s="20" t="s">
        <v>392</v>
      </c>
      <c r="T84" s="21"/>
      <c r="U84" s="18">
        <v>43642.853067129632</v>
      </c>
      <c r="V84" s="18" t="s">
        <v>229</v>
      </c>
      <c r="W84" s="18" t="s">
        <v>230</v>
      </c>
      <c r="X84" s="18" t="s">
        <v>231</v>
      </c>
      <c r="Y84" s="18" t="s">
        <v>232</v>
      </c>
    </row>
    <row r="85" spans="1:25" ht="125" x14ac:dyDescent="0.25">
      <c r="A85" s="16">
        <f t="shared" si="1"/>
        <v>77</v>
      </c>
      <c r="B85" s="40" t="s">
        <v>7</v>
      </c>
      <c r="C85" s="44" t="s">
        <v>1221</v>
      </c>
      <c r="D85" s="15"/>
      <c r="E85" s="18" t="str">
        <f>Y85&amp;"- "&amp;W85</f>
        <v>Civic Education Center- John Minkler</v>
      </c>
      <c r="F85" s="38" t="s">
        <v>686</v>
      </c>
      <c r="G85" s="18" t="s">
        <v>6</v>
      </c>
      <c r="H85" s="18" t="s">
        <v>687</v>
      </c>
      <c r="I85" s="18" t="s">
        <v>688</v>
      </c>
      <c r="J85" s="18" t="s">
        <v>689</v>
      </c>
      <c r="K85" s="18" t="s">
        <v>690</v>
      </c>
      <c r="L85" s="20" t="s">
        <v>691</v>
      </c>
      <c r="M85" s="18" t="s">
        <v>103</v>
      </c>
      <c r="N85" s="18" t="s">
        <v>71</v>
      </c>
      <c r="O85" s="18" t="s">
        <v>13</v>
      </c>
      <c r="P85" s="18" t="s">
        <v>44</v>
      </c>
      <c r="Q85" s="20" t="s">
        <v>692</v>
      </c>
      <c r="R85" s="18" t="s">
        <v>193</v>
      </c>
      <c r="S85" s="20" t="s">
        <v>693</v>
      </c>
      <c r="T85" s="21"/>
      <c r="U85" s="18">
        <v>43643.624618055554</v>
      </c>
      <c r="V85" s="18" t="s">
        <v>683</v>
      </c>
      <c r="W85" s="18" t="s">
        <v>684</v>
      </c>
      <c r="X85" s="18">
        <v>5599079534</v>
      </c>
      <c r="Y85" s="18" t="s">
        <v>685</v>
      </c>
    </row>
    <row r="86" spans="1:25" ht="75" x14ac:dyDescent="0.25">
      <c r="A86" s="16">
        <f t="shared" si="1"/>
        <v>78</v>
      </c>
      <c r="B86" s="40" t="s">
        <v>21</v>
      </c>
      <c r="C86" s="44" t="s">
        <v>1043</v>
      </c>
      <c r="D86" s="15"/>
      <c r="E86" s="18" t="str">
        <f>Y86&amp;"- "&amp;W86</f>
        <v>West Hills Community College District- Linda Thomas</v>
      </c>
      <c r="F86" s="38" t="s">
        <v>221</v>
      </c>
      <c r="G86" s="18" t="s">
        <v>65</v>
      </c>
      <c r="H86" s="18" t="s">
        <v>222</v>
      </c>
      <c r="I86" s="18" t="s">
        <v>223</v>
      </c>
      <c r="J86" s="18" t="s">
        <v>224</v>
      </c>
      <c r="K86" s="18" t="s">
        <v>225</v>
      </c>
      <c r="L86" s="20" t="s">
        <v>226</v>
      </c>
      <c r="M86" s="18" t="s">
        <v>81</v>
      </c>
      <c r="N86" s="18" t="s">
        <v>12</v>
      </c>
      <c r="O86" s="18" t="s">
        <v>13</v>
      </c>
      <c r="P86" s="18"/>
      <c r="Q86" s="20" t="s">
        <v>227</v>
      </c>
      <c r="R86" s="18" t="s">
        <v>228</v>
      </c>
      <c r="S86" s="20" t="s">
        <v>51</v>
      </c>
      <c r="T86" s="21"/>
      <c r="U86" s="18">
        <v>43641.558321759258</v>
      </c>
      <c r="V86" s="18" t="s">
        <v>217</v>
      </c>
      <c r="W86" s="18" t="s">
        <v>218</v>
      </c>
      <c r="X86" s="18" t="s">
        <v>219</v>
      </c>
      <c r="Y86" s="18" t="s">
        <v>220</v>
      </c>
    </row>
    <row r="87" spans="1:25" ht="125" x14ac:dyDescent="0.25">
      <c r="A87" s="16">
        <f t="shared" si="1"/>
        <v>79</v>
      </c>
      <c r="B87" s="40" t="s">
        <v>21</v>
      </c>
      <c r="C87" s="44" t="s">
        <v>1043</v>
      </c>
      <c r="D87" s="15"/>
      <c r="E87" s="18" t="str">
        <f>Y87&amp;"- "&amp;W87</f>
        <v>Comcast- Angela Hiyama</v>
      </c>
      <c r="F87" s="38" t="s">
        <v>533</v>
      </c>
      <c r="G87" s="18" t="s">
        <v>6</v>
      </c>
      <c r="H87" s="18" t="s">
        <v>534</v>
      </c>
      <c r="I87" s="18" t="s">
        <v>535</v>
      </c>
      <c r="J87" s="18" t="s">
        <v>536</v>
      </c>
      <c r="K87" s="18" t="s">
        <v>537</v>
      </c>
      <c r="L87" s="20" t="s">
        <v>538</v>
      </c>
      <c r="M87" s="18" t="s">
        <v>539</v>
      </c>
      <c r="N87" s="18" t="s">
        <v>71</v>
      </c>
      <c r="O87" s="18" t="s">
        <v>57</v>
      </c>
      <c r="P87" s="18" t="s">
        <v>30</v>
      </c>
      <c r="Q87" s="20"/>
      <c r="R87" s="18" t="s">
        <v>105</v>
      </c>
      <c r="S87" s="20" t="s">
        <v>540</v>
      </c>
      <c r="T87" s="21"/>
      <c r="U87" s="18">
        <v>43643.539201388892</v>
      </c>
      <c r="V87" s="18" t="s">
        <v>530</v>
      </c>
      <c r="W87" s="18" t="s">
        <v>531</v>
      </c>
      <c r="X87" s="18">
        <v>5593530272</v>
      </c>
      <c r="Y87" s="18" t="s">
        <v>532</v>
      </c>
    </row>
    <row r="88" spans="1:25" ht="75" x14ac:dyDescent="0.25">
      <c r="A88" s="16">
        <f t="shared" si="1"/>
        <v>80</v>
      </c>
      <c r="B88" s="40" t="s">
        <v>21</v>
      </c>
      <c r="C88" s="44" t="s">
        <v>1043</v>
      </c>
      <c r="D88" s="15"/>
      <c r="E88" s="18" t="str">
        <f>Y88&amp;"- "&amp;W88</f>
        <v>OCED at Fresno State- Ismael D. Herrera</v>
      </c>
      <c r="F88" s="38" t="s">
        <v>741</v>
      </c>
      <c r="G88" s="18" t="s">
        <v>6</v>
      </c>
      <c r="H88" s="18" t="s">
        <v>742</v>
      </c>
      <c r="I88" s="18" t="s">
        <v>743</v>
      </c>
      <c r="J88" s="18" t="s">
        <v>744</v>
      </c>
      <c r="K88" s="18" t="s">
        <v>745</v>
      </c>
      <c r="L88" s="20" t="s">
        <v>746</v>
      </c>
      <c r="M88" s="18" t="s">
        <v>418</v>
      </c>
      <c r="N88" s="18" t="s">
        <v>12</v>
      </c>
      <c r="O88" s="18" t="s">
        <v>13</v>
      </c>
      <c r="P88" s="18" t="s">
        <v>14</v>
      </c>
      <c r="Q88" s="20" t="s">
        <v>747</v>
      </c>
      <c r="R88" s="18" t="s">
        <v>701</v>
      </c>
      <c r="S88" s="20" t="s">
        <v>748</v>
      </c>
      <c r="T88" s="21"/>
      <c r="U88" s="18">
        <v>43643.634236111109</v>
      </c>
      <c r="V88" s="18" t="s">
        <v>658</v>
      </c>
      <c r="W88" s="18" t="s">
        <v>659</v>
      </c>
      <c r="X88" s="18">
        <v>5593046450</v>
      </c>
      <c r="Y88" s="18" t="s">
        <v>660</v>
      </c>
    </row>
    <row r="89" spans="1:25" ht="75" x14ac:dyDescent="0.25">
      <c r="A89" s="16">
        <f t="shared" si="1"/>
        <v>81</v>
      </c>
      <c r="B89" s="14" t="s">
        <v>21</v>
      </c>
      <c r="C89" s="44" t="s">
        <v>1042</v>
      </c>
      <c r="D89" s="15"/>
      <c r="E89" s="18" t="str">
        <f>Y89&amp;"- "&amp;W89</f>
        <v>FPU Center for Community Transformation- Carlos Huerta</v>
      </c>
      <c r="F89" s="38" t="s">
        <v>37</v>
      </c>
      <c r="G89" s="18" t="s">
        <v>6</v>
      </c>
      <c r="H89" s="30" t="s">
        <v>1046</v>
      </c>
      <c r="I89" s="18" t="s">
        <v>39</v>
      </c>
      <c r="J89" s="18" t="s">
        <v>40</v>
      </c>
      <c r="K89" s="18" t="s">
        <v>41</v>
      </c>
      <c r="L89" s="20" t="s">
        <v>42</v>
      </c>
      <c r="M89" s="18" t="s">
        <v>43</v>
      </c>
      <c r="N89" s="18" t="s">
        <v>12</v>
      </c>
      <c r="O89" s="18" t="s">
        <v>13</v>
      </c>
      <c r="P89" s="18" t="s">
        <v>44</v>
      </c>
      <c r="Q89" s="20"/>
      <c r="R89" s="18" t="s">
        <v>45</v>
      </c>
      <c r="S89" s="20" t="s">
        <v>46</v>
      </c>
      <c r="T89" s="21"/>
      <c r="U89" s="18">
        <v>43640.478361712958</v>
      </c>
      <c r="V89" s="18" t="s">
        <v>33</v>
      </c>
      <c r="W89" s="18" t="s">
        <v>34</v>
      </c>
      <c r="X89" s="18" t="s">
        <v>35</v>
      </c>
      <c r="Y89" s="18" t="s">
        <v>36</v>
      </c>
    </row>
    <row r="90" spans="1:25" ht="187.5" x14ac:dyDescent="0.25">
      <c r="A90" s="16">
        <f t="shared" si="1"/>
        <v>82</v>
      </c>
      <c r="B90" s="40" t="s">
        <v>21</v>
      </c>
      <c r="C90" s="44" t="s">
        <v>1045</v>
      </c>
      <c r="D90" s="15"/>
      <c r="E90" s="18" t="str">
        <f>Y90&amp;"- "&amp;W90</f>
        <v>Fresno County Economic Opportunities Commission- Brian Angus, Jane Thomas</v>
      </c>
      <c r="F90" s="38" t="s">
        <v>794</v>
      </c>
      <c r="G90" s="18" t="s">
        <v>65</v>
      </c>
      <c r="H90" s="18" t="s">
        <v>795</v>
      </c>
      <c r="I90" s="18" t="s">
        <v>796</v>
      </c>
      <c r="J90" s="18" t="s">
        <v>797</v>
      </c>
      <c r="K90" s="18" t="s">
        <v>798</v>
      </c>
      <c r="L90" s="20" t="s">
        <v>799</v>
      </c>
      <c r="M90" s="18" t="s">
        <v>43</v>
      </c>
      <c r="N90" s="18" t="s">
        <v>71</v>
      </c>
      <c r="O90" s="18" t="s">
        <v>13</v>
      </c>
      <c r="P90" s="18"/>
      <c r="Q90" s="20">
        <v>1000</v>
      </c>
      <c r="R90" s="18" t="s">
        <v>644</v>
      </c>
      <c r="S90" s="20" t="s">
        <v>800</v>
      </c>
      <c r="T90" s="21"/>
      <c r="U90" s="18">
        <v>43643.661909722221</v>
      </c>
      <c r="V90" s="18" t="s">
        <v>792</v>
      </c>
      <c r="W90" s="18" t="s">
        <v>793</v>
      </c>
      <c r="X90" s="18" t="s">
        <v>581</v>
      </c>
      <c r="Y90" s="18" t="s">
        <v>582</v>
      </c>
    </row>
    <row r="91" spans="1:25" ht="220" x14ac:dyDescent="0.25">
      <c r="A91" s="16">
        <f t="shared" si="1"/>
        <v>83</v>
      </c>
      <c r="B91" s="40" t="s">
        <v>21</v>
      </c>
      <c r="C91" s="44" t="s">
        <v>1045</v>
      </c>
      <c r="D91" s="15"/>
      <c r="E91" s="18" t="str">
        <f>Y91&amp;"- "&amp;W91</f>
        <v>FCHIP- Sue Kincaid</v>
      </c>
      <c r="F91" s="38" t="s">
        <v>924</v>
      </c>
      <c r="G91" s="18" t="s">
        <v>65</v>
      </c>
      <c r="H91" s="30" t="s">
        <v>925</v>
      </c>
      <c r="I91" s="18" t="s">
        <v>926</v>
      </c>
      <c r="J91" s="18" t="s">
        <v>927</v>
      </c>
      <c r="K91" s="18" t="s">
        <v>928</v>
      </c>
      <c r="L91" s="20" t="s">
        <v>929</v>
      </c>
      <c r="M91" s="18" t="s">
        <v>103</v>
      </c>
      <c r="N91" s="18" t="s">
        <v>71</v>
      </c>
      <c r="O91" s="18" t="s">
        <v>13</v>
      </c>
      <c r="P91" s="18"/>
      <c r="Q91" s="20" t="s">
        <v>930</v>
      </c>
      <c r="R91" s="18" t="s">
        <v>931</v>
      </c>
      <c r="S91" s="20" t="s">
        <v>932</v>
      </c>
      <c r="T91" s="21"/>
      <c r="U91" s="18">
        <v>43643.787083333336</v>
      </c>
      <c r="V91" s="18" t="s">
        <v>922</v>
      </c>
      <c r="W91" s="18" t="s">
        <v>923</v>
      </c>
      <c r="X91" s="18" t="s">
        <v>567</v>
      </c>
      <c r="Y91" s="18" t="s">
        <v>1037</v>
      </c>
    </row>
    <row r="92" spans="1:25" ht="150" x14ac:dyDescent="0.25">
      <c r="A92" s="16">
        <f t="shared" si="1"/>
        <v>84</v>
      </c>
      <c r="B92" s="40" t="s">
        <v>21</v>
      </c>
      <c r="C92" s="44" t="s">
        <v>1045</v>
      </c>
      <c r="D92" s="15"/>
      <c r="E92" s="18" t="str">
        <f>Y92&amp;"- "&amp;W92</f>
        <v>March of Dimes- Shantay R. Davies-Balch</v>
      </c>
      <c r="F92" s="38" t="s">
        <v>1053</v>
      </c>
      <c r="G92" s="18" t="s">
        <v>65</v>
      </c>
      <c r="H92" s="18" t="s">
        <v>1054</v>
      </c>
      <c r="I92" s="18" t="s">
        <v>1055</v>
      </c>
      <c r="J92" s="18" t="s">
        <v>1056</v>
      </c>
      <c r="K92" s="18" t="s">
        <v>1057</v>
      </c>
      <c r="L92" s="20" t="s">
        <v>1058</v>
      </c>
      <c r="M92" s="18" t="s">
        <v>11</v>
      </c>
      <c r="N92" s="18" t="s">
        <v>71</v>
      </c>
      <c r="O92" s="18" t="s">
        <v>57</v>
      </c>
      <c r="P92" s="18"/>
      <c r="Q92" s="20" t="s">
        <v>1059</v>
      </c>
      <c r="R92" s="18" t="s">
        <v>1060</v>
      </c>
      <c r="S92" s="20"/>
      <c r="T92" s="21"/>
      <c r="U92" s="18">
        <v>43647.631504629629</v>
      </c>
      <c r="V92" s="18" t="s">
        <v>1050</v>
      </c>
      <c r="W92" s="18" t="s">
        <v>1051</v>
      </c>
      <c r="X92" s="18">
        <v>5597901905</v>
      </c>
      <c r="Y92" s="18" t="s">
        <v>1052</v>
      </c>
    </row>
    <row r="93" spans="1:25" ht="39" x14ac:dyDescent="0.25">
      <c r="A93" s="16">
        <f t="shared" si="1"/>
        <v>85</v>
      </c>
      <c r="B93" s="14" t="s">
        <v>21</v>
      </c>
      <c r="C93" s="44" t="s">
        <v>1042</v>
      </c>
      <c r="D93" s="15"/>
      <c r="E93" s="18" t="str">
        <f>Y93&amp;"- "&amp;W93</f>
        <v>City of Fresno- Phil Skei</v>
      </c>
      <c r="F93" s="38" t="s">
        <v>20</v>
      </c>
      <c r="G93" s="18" t="s">
        <v>6</v>
      </c>
      <c r="H93" s="18" t="s">
        <v>22</v>
      </c>
      <c r="I93" s="18" t="s">
        <v>23</v>
      </c>
      <c r="J93" s="18" t="s">
        <v>24</v>
      </c>
      <c r="K93" s="18" t="s">
        <v>25</v>
      </c>
      <c r="L93" s="20" t="s">
        <v>26</v>
      </c>
      <c r="M93" s="18" t="s">
        <v>27</v>
      </c>
      <c r="N93" s="18" t="s">
        <v>28</v>
      </c>
      <c r="O93" s="18" t="s">
        <v>29</v>
      </c>
      <c r="P93" s="18" t="s">
        <v>30</v>
      </c>
      <c r="Q93" s="20"/>
      <c r="R93" s="18" t="s">
        <v>31</v>
      </c>
      <c r="S93" s="20" t="s">
        <v>32</v>
      </c>
      <c r="T93" s="21"/>
      <c r="U93" s="18">
        <v>43640.339266550931</v>
      </c>
      <c r="V93" s="18" t="s">
        <v>16</v>
      </c>
      <c r="W93" s="18" t="s">
        <v>17</v>
      </c>
      <c r="X93" s="18" t="s">
        <v>18</v>
      </c>
      <c r="Y93" s="18" t="s">
        <v>19</v>
      </c>
    </row>
    <row r="94" spans="1:25" ht="264.5" x14ac:dyDescent="0.25">
      <c r="A94" s="16">
        <f t="shared" si="1"/>
        <v>86</v>
      </c>
      <c r="B94" s="14" t="s">
        <v>21</v>
      </c>
      <c r="C94" s="44" t="s">
        <v>1042</v>
      </c>
      <c r="D94" s="15"/>
      <c r="E94" s="18" t="str">
        <f>Y94&amp;"- "&amp;W94</f>
        <v>HUB: Fresno Metro Ministry &amp; Every Neighborhood Partnership- •	Keith Bergthold &amp; Artie Padilla</v>
      </c>
      <c r="F94" s="38" t="s">
        <v>78</v>
      </c>
      <c r="G94" s="18" t="s">
        <v>6</v>
      </c>
      <c r="H94" s="29" t="s">
        <v>149</v>
      </c>
      <c r="I94" s="29" t="s">
        <v>150</v>
      </c>
      <c r="J94" s="18" t="s">
        <v>79</v>
      </c>
      <c r="K94" s="18" t="s">
        <v>80</v>
      </c>
      <c r="L94" s="20"/>
      <c r="M94" s="18" t="s">
        <v>81</v>
      </c>
      <c r="N94" s="18" t="s">
        <v>71</v>
      </c>
      <c r="O94" s="18" t="s">
        <v>13</v>
      </c>
      <c r="P94" s="18" t="s">
        <v>30</v>
      </c>
      <c r="Q94" s="20" t="s">
        <v>82</v>
      </c>
      <c r="R94" s="18" t="s">
        <v>83</v>
      </c>
      <c r="S94" s="20" t="s">
        <v>84</v>
      </c>
      <c r="T94" s="21"/>
      <c r="U94" s="18">
        <v>43640.571123287038</v>
      </c>
      <c r="V94" s="18" t="s">
        <v>74</v>
      </c>
      <c r="W94" s="18" t="s">
        <v>75</v>
      </c>
      <c r="X94" s="18" t="s">
        <v>76</v>
      </c>
      <c r="Y94" s="18" t="s">
        <v>77</v>
      </c>
    </row>
    <row r="95" spans="1:25" ht="125" x14ac:dyDescent="0.25">
      <c r="A95" s="16">
        <f t="shared" si="1"/>
        <v>87</v>
      </c>
      <c r="B95" s="14" t="s">
        <v>21</v>
      </c>
      <c r="C95" s="44" t="s">
        <v>1042</v>
      </c>
      <c r="D95" s="15"/>
      <c r="E95" s="18" t="str">
        <f>Y95&amp;"- "&amp;W95</f>
        <v>Highway City Community Development, Inc.- April Henry</v>
      </c>
      <c r="F95" s="38" t="s">
        <v>209</v>
      </c>
      <c r="G95" s="18" t="s">
        <v>6</v>
      </c>
      <c r="H95" s="18" t="s">
        <v>210</v>
      </c>
      <c r="I95" s="18" t="s">
        <v>211</v>
      </c>
      <c r="J95" s="18" t="s">
        <v>212</v>
      </c>
      <c r="K95" s="18" t="s">
        <v>213</v>
      </c>
      <c r="L95" s="20" t="s">
        <v>214</v>
      </c>
      <c r="M95" s="18" t="s">
        <v>43</v>
      </c>
      <c r="N95" s="18" t="s">
        <v>71</v>
      </c>
      <c r="O95" s="18" t="s">
        <v>13</v>
      </c>
      <c r="P95" s="18" t="s">
        <v>30</v>
      </c>
      <c r="Q95" s="20"/>
      <c r="R95" s="18" t="s">
        <v>215</v>
      </c>
      <c r="S95" s="20" t="s">
        <v>216</v>
      </c>
      <c r="T95" s="21"/>
      <c r="U95" s="18">
        <v>43641.513124999998</v>
      </c>
      <c r="V95" s="18" t="s">
        <v>206</v>
      </c>
      <c r="W95" s="18" t="s">
        <v>207</v>
      </c>
      <c r="X95" s="18">
        <v>5592718869</v>
      </c>
      <c r="Y95" s="18" t="s">
        <v>208</v>
      </c>
    </row>
    <row r="96" spans="1:25" ht="62.5" x14ac:dyDescent="0.25">
      <c r="A96" s="16">
        <f t="shared" si="1"/>
        <v>88</v>
      </c>
      <c r="B96" s="40" t="s">
        <v>21</v>
      </c>
      <c r="C96" s="44" t="s">
        <v>1042</v>
      </c>
      <c r="D96" s="15"/>
      <c r="E96" s="18" t="str">
        <f>Y96&amp;"- "&amp;W96</f>
        <v>West Fresno Family Resource Center- Yolanda Randles</v>
      </c>
      <c r="F96" s="38" t="s">
        <v>285</v>
      </c>
      <c r="G96" s="18" t="s">
        <v>6</v>
      </c>
      <c r="H96" s="18" t="s">
        <v>286</v>
      </c>
      <c r="I96" s="18" t="s">
        <v>287</v>
      </c>
      <c r="J96" s="18" t="s">
        <v>288</v>
      </c>
      <c r="K96" s="18" t="s">
        <v>289</v>
      </c>
      <c r="L96" s="20" t="s">
        <v>290</v>
      </c>
      <c r="M96" s="18" t="s">
        <v>43</v>
      </c>
      <c r="N96" s="18" t="s">
        <v>71</v>
      </c>
      <c r="O96" s="18" t="s">
        <v>13</v>
      </c>
      <c r="P96" s="18" t="s">
        <v>14</v>
      </c>
      <c r="Q96" s="20"/>
      <c r="R96" s="18" t="s">
        <v>357</v>
      </c>
      <c r="S96" s="20" t="s">
        <v>358</v>
      </c>
      <c r="T96" s="21"/>
      <c r="U96" s="18">
        <v>43642.637025462966</v>
      </c>
      <c r="V96" s="18" t="s">
        <v>282</v>
      </c>
      <c r="W96" s="18" t="s">
        <v>283</v>
      </c>
      <c r="X96" s="18">
        <v>5596212961</v>
      </c>
      <c r="Y96" s="18" t="s">
        <v>284</v>
      </c>
    </row>
    <row r="97" spans="1:25" ht="112.5" x14ac:dyDescent="0.25">
      <c r="A97" s="16">
        <f t="shared" si="1"/>
        <v>89</v>
      </c>
      <c r="B97" s="40" t="s">
        <v>21</v>
      </c>
      <c r="C97" s="44" t="s">
        <v>1042</v>
      </c>
      <c r="D97" s="15"/>
      <c r="E97" s="18" t="str">
        <f>Y97&amp;"- "&amp;W97</f>
        <v>every neighborhood partnership- artie padilla</v>
      </c>
      <c r="F97" s="38" t="s">
        <v>375</v>
      </c>
      <c r="G97" s="18" t="s">
        <v>6</v>
      </c>
      <c r="H97" s="18" t="s">
        <v>376</v>
      </c>
      <c r="I97" s="18" t="s">
        <v>377</v>
      </c>
      <c r="J97" s="18" t="s">
        <v>378</v>
      </c>
      <c r="K97" s="18" t="s">
        <v>379</v>
      </c>
      <c r="L97" s="20" t="s">
        <v>380</v>
      </c>
      <c r="M97" s="18" t="s">
        <v>43</v>
      </c>
      <c r="N97" s="18" t="s">
        <v>12</v>
      </c>
      <c r="O97" s="18" t="s">
        <v>13</v>
      </c>
      <c r="P97" s="18" t="s">
        <v>381</v>
      </c>
      <c r="Q97" s="20" t="s">
        <v>382</v>
      </c>
      <c r="R97" s="18" t="s">
        <v>383</v>
      </c>
      <c r="S97" s="20" t="s">
        <v>384</v>
      </c>
      <c r="T97" s="21"/>
      <c r="U97" s="18">
        <v>43642.768645833334</v>
      </c>
      <c r="V97" s="18" t="s">
        <v>371</v>
      </c>
      <c r="W97" s="18" t="s">
        <v>372</v>
      </c>
      <c r="X97" s="18" t="s">
        <v>373</v>
      </c>
      <c r="Y97" s="18" t="s">
        <v>374</v>
      </c>
    </row>
    <row r="98" spans="1:25" ht="62.5" x14ac:dyDescent="0.25">
      <c r="A98" s="16">
        <f t="shared" si="1"/>
        <v>90</v>
      </c>
      <c r="B98" s="40" t="s">
        <v>21</v>
      </c>
      <c r="C98" s="44" t="s">
        <v>1042</v>
      </c>
      <c r="D98" s="15"/>
      <c r="E98" s="18" t="str">
        <f>Y98&amp;"- "&amp;W98</f>
        <v>Chinatown Fresno Foundation- Jan Minami</v>
      </c>
      <c r="F98" s="38" t="s">
        <v>556</v>
      </c>
      <c r="G98" s="18" t="s">
        <v>65</v>
      </c>
      <c r="H98" s="18" t="s">
        <v>557</v>
      </c>
      <c r="I98" s="18" t="s">
        <v>558</v>
      </c>
      <c r="J98" s="18" t="s">
        <v>559</v>
      </c>
      <c r="K98" s="18" t="s">
        <v>560</v>
      </c>
      <c r="L98" s="20" t="s">
        <v>561</v>
      </c>
      <c r="M98" s="18" t="s">
        <v>43</v>
      </c>
      <c r="N98" s="18" t="s">
        <v>71</v>
      </c>
      <c r="O98" s="18" t="s">
        <v>29</v>
      </c>
      <c r="P98" s="18"/>
      <c r="Q98" s="20" t="s">
        <v>562</v>
      </c>
      <c r="R98" s="18" t="s">
        <v>563</v>
      </c>
      <c r="S98" s="20" t="s">
        <v>564</v>
      </c>
      <c r="T98" s="21"/>
      <c r="U98" s="18">
        <v>43643.547164351854</v>
      </c>
      <c r="V98" s="18" t="s">
        <v>552</v>
      </c>
      <c r="W98" s="18" t="s">
        <v>553</v>
      </c>
      <c r="X98" s="18" t="s">
        <v>554</v>
      </c>
      <c r="Y98" s="18" t="s">
        <v>555</v>
      </c>
    </row>
    <row r="99" spans="1:25" ht="237.5" x14ac:dyDescent="0.25">
      <c r="A99" s="16">
        <f t="shared" si="1"/>
        <v>91</v>
      </c>
      <c r="B99" s="40" t="s">
        <v>21</v>
      </c>
      <c r="C99" s="44" t="s">
        <v>1042</v>
      </c>
      <c r="D99" s="15"/>
      <c r="E99" s="18" t="str">
        <f>Y99&amp;"- "&amp;W99</f>
        <v>Fresno Metro Ministry- Keith Bergthold</v>
      </c>
      <c r="F99" s="38" t="s">
        <v>569</v>
      </c>
      <c r="G99" s="18" t="s">
        <v>6</v>
      </c>
      <c r="H99" s="18" t="s">
        <v>570</v>
      </c>
      <c r="I99" s="18" t="s">
        <v>571</v>
      </c>
      <c r="J99" s="18" t="s">
        <v>572</v>
      </c>
      <c r="K99" s="18" t="s">
        <v>573</v>
      </c>
      <c r="L99" s="20" t="s">
        <v>574</v>
      </c>
      <c r="M99" s="18" t="s">
        <v>575</v>
      </c>
      <c r="N99" s="18" t="s">
        <v>71</v>
      </c>
      <c r="O99" s="18" t="s">
        <v>29</v>
      </c>
      <c r="P99" s="18" t="s">
        <v>30</v>
      </c>
      <c r="Q99" s="20" t="s">
        <v>576</v>
      </c>
      <c r="R99" s="18" t="s">
        <v>577</v>
      </c>
      <c r="S99" s="20" t="s">
        <v>578</v>
      </c>
      <c r="T99" s="21"/>
      <c r="U99" s="18">
        <v>43643.552141203705</v>
      </c>
      <c r="V99" s="18" t="s">
        <v>565</v>
      </c>
      <c r="W99" s="18" t="s">
        <v>566</v>
      </c>
      <c r="X99" s="18" t="s">
        <v>567</v>
      </c>
      <c r="Y99" s="18" t="s">
        <v>568</v>
      </c>
    </row>
    <row r="100" spans="1:25" ht="87.5" x14ac:dyDescent="0.25">
      <c r="A100" s="16">
        <f t="shared" si="1"/>
        <v>92</v>
      </c>
      <c r="B100" s="40" t="s">
        <v>21</v>
      </c>
      <c r="C100" s="44" t="s">
        <v>1042</v>
      </c>
      <c r="D100" s="15"/>
      <c r="E100" s="18" t="str">
        <f>Y100&amp;"- "&amp;W100</f>
        <v>El Dorado Park Community Development Corporation- Jackie Holmes</v>
      </c>
      <c r="F100" s="38" t="s">
        <v>937</v>
      </c>
      <c r="G100" s="18" t="s">
        <v>6</v>
      </c>
      <c r="H100" s="18" t="s">
        <v>938</v>
      </c>
      <c r="I100" s="18" t="s">
        <v>939</v>
      </c>
      <c r="J100" s="18" t="s">
        <v>940</v>
      </c>
      <c r="K100" s="18" t="s">
        <v>941</v>
      </c>
      <c r="L100" s="20" t="s">
        <v>942</v>
      </c>
      <c r="M100" s="18" t="s">
        <v>103</v>
      </c>
      <c r="N100" s="18" t="s">
        <v>71</v>
      </c>
      <c r="O100" s="18" t="s">
        <v>13</v>
      </c>
      <c r="P100" s="18" t="s">
        <v>58</v>
      </c>
      <c r="Q100" s="20" t="s">
        <v>943</v>
      </c>
      <c r="R100" s="18" t="s">
        <v>944</v>
      </c>
      <c r="S100" s="20" t="s">
        <v>945</v>
      </c>
      <c r="T100" s="21"/>
      <c r="U100" s="18">
        <v>43643.801226851851</v>
      </c>
      <c r="V100" s="18" t="s">
        <v>933</v>
      </c>
      <c r="W100" s="18" t="s">
        <v>934</v>
      </c>
      <c r="X100" s="18" t="s">
        <v>935</v>
      </c>
      <c r="Y100" s="18" t="s">
        <v>936</v>
      </c>
    </row>
    <row r="101" spans="1:25" ht="137.5" x14ac:dyDescent="0.25">
      <c r="A101" s="16">
        <f t="shared" si="1"/>
        <v>93</v>
      </c>
      <c r="B101" s="40" t="s">
        <v>21</v>
      </c>
      <c r="C101" s="44" t="s">
        <v>1123</v>
      </c>
      <c r="D101" s="15"/>
      <c r="E101" s="18" t="str">
        <f>Y101&amp;"- "&amp;W101</f>
        <v>Central Valley Community Foundation- Elliott Balch</v>
      </c>
      <c r="F101" s="38" t="s">
        <v>1114</v>
      </c>
      <c r="G101" s="18" t="s">
        <v>65</v>
      </c>
      <c r="H101" s="18" t="s">
        <v>1115</v>
      </c>
      <c r="I101" s="18" t="s">
        <v>1116</v>
      </c>
      <c r="J101" s="18" t="s">
        <v>1117</v>
      </c>
      <c r="K101" s="18" t="s">
        <v>1118</v>
      </c>
      <c r="L101" s="20" t="s">
        <v>1119</v>
      </c>
      <c r="M101" s="18" t="s">
        <v>43</v>
      </c>
      <c r="N101" s="18" t="s">
        <v>71</v>
      </c>
      <c r="O101" s="18" t="s">
        <v>57</v>
      </c>
      <c r="P101" s="18"/>
      <c r="Q101" s="20" t="s">
        <v>1120</v>
      </c>
      <c r="R101" s="18" t="s">
        <v>1121</v>
      </c>
      <c r="S101" s="20" t="s">
        <v>1122</v>
      </c>
      <c r="T101" s="21"/>
      <c r="U101" s="18">
        <v>43649.434699074074</v>
      </c>
      <c r="V101" s="18" t="s">
        <v>1093</v>
      </c>
      <c r="W101" s="18" t="s">
        <v>1094</v>
      </c>
      <c r="X101" s="18">
        <v>5598256192</v>
      </c>
      <c r="Y101" s="18" t="s">
        <v>1095</v>
      </c>
    </row>
    <row r="102" spans="1:25" ht="87.5" x14ac:dyDescent="0.25">
      <c r="A102" s="16">
        <f t="shared" si="1"/>
        <v>94</v>
      </c>
      <c r="B102" s="40" t="s">
        <v>21</v>
      </c>
      <c r="C102" s="44" t="s">
        <v>1123</v>
      </c>
      <c r="D102" s="15"/>
      <c r="E102" s="18" t="str">
        <f>Y102&amp;"- "&amp;W102</f>
        <v>Central Valley Community Foundation- Elliott Balch</v>
      </c>
      <c r="F102" s="38" t="s">
        <v>1123</v>
      </c>
      <c r="G102" s="18" t="s">
        <v>6</v>
      </c>
      <c r="H102" s="18" t="s">
        <v>1124</v>
      </c>
      <c r="I102" s="18" t="s">
        <v>1125</v>
      </c>
      <c r="J102" s="18" t="s">
        <v>1126</v>
      </c>
      <c r="K102" s="18" t="s">
        <v>1127</v>
      </c>
      <c r="L102" s="20" t="s">
        <v>1128</v>
      </c>
      <c r="M102" s="18" t="s">
        <v>81</v>
      </c>
      <c r="N102" s="18" t="s">
        <v>71</v>
      </c>
      <c r="O102" s="18" t="s">
        <v>29</v>
      </c>
      <c r="P102" s="18" t="s">
        <v>30</v>
      </c>
      <c r="Q102" s="20" t="s">
        <v>1129</v>
      </c>
      <c r="R102" s="18" t="s">
        <v>1121</v>
      </c>
      <c r="S102" s="20" t="s">
        <v>1130</v>
      </c>
      <c r="T102" s="21"/>
      <c r="U102" s="18">
        <v>43649.436689814815</v>
      </c>
      <c r="V102" s="18" t="s">
        <v>1093</v>
      </c>
      <c r="W102" s="18" t="s">
        <v>1094</v>
      </c>
      <c r="X102" s="18">
        <v>5598256192</v>
      </c>
      <c r="Y102" s="18" t="s">
        <v>1095</v>
      </c>
    </row>
    <row r="103" spans="1:25" ht="37.5" x14ac:dyDescent="0.25">
      <c r="A103" s="16">
        <f t="shared" si="1"/>
        <v>95</v>
      </c>
      <c r="B103" s="40" t="s">
        <v>21</v>
      </c>
      <c r="C103" s="44" t="s">
        <v>177</v>
      </c>
      <c r="D103" s="15"/>
      <c r="E103" s="18" t="str">
        <f>Y103&amp;"- "&amp;W103</f>
        <v>BLANK- Mas Masumoto</v>
      </c>
      <c r="F103" s="38" t="s">
        <v>485</v>
      </c>
      <c r="G103" s="18" t="s">
        <v>6</v>
      </c>
      <c r="H103" s="18" t="s">
        <v>486</v>
      </c>
      <c r="I103" s="18" t="s">
        <v>487</v>
      </c>
      <c r="J103" s="18" t="s">
        <v>488</v>
      </c>
      <c r="K103" s="18" t="s">
        <v>489</v>
      </c>
      <c r="L103" s="20" t="s">
        <v>490</v>
      </c>
      <c r="M103" s="18" t="s">
        <v>103</v>
      </c>
      <c r="N103" s="18" t="s">
        <v>12</v>
      </c>
      <c r="O103" s="18" t="s">
        <v>13</v>
      </c>
      <c r="P103" s="18"/>
      <c r="Q103" s="20" t="s">
        <v>491</v>
      </c>
      <c r="R103" s="18" t="s">
        <v>492</v>
      </c>
      <c r="S103" s="20" t="s">
        <v>493</v>
      </c>
      <c r="T103" s="21"/>
      <c r="U103" s="18">
        <v>43643.438113425924</v>
      </c>
      <c r="V103" s="18" t="s">
        <v>482</v>
      </c>
      <c r="W103" s="18" t="s">
        <v>483</v>
      </c>
      <c r="X103" s="18" t="s">
        <v>484</v>
      </c>
      <c r="Y103" s="18" t="s">
        <v>1036</v>
      </c>
    </row>
    <row r="104" spans="1:25" ht="100" x14ac:dyDescent="0.25">
      <c r="A104" s="16">
        <f t="shared" si="1"/>
        <v>96</v>
      </c>
      <c r="B104" s="40" t="s">
        <v>21</v>
      </c>
      <c r="C104" s="44" t="s">
        <v>177</v>
      </c>
      <c r="D104" s="15"/>
      <c r="E104" s="18" t="str">
        <f>Y104&amp;"- "&amp;W104</f>
        <v>Tree Fresno- L:ee Ayres</v>
      </c>
      <c r="F104" s="38" t="s">
        <v>731</v>
      </c>
      <c r="G104" s="18" t="s">
        <v>6</v>
      </c>
      <c r="H104" s="18" t="s">
        <v>732</v>
      </c>
      <c r="I104" s="18" t="s">
        <v>733</v>
      </c>
      <c r="J104" s="18" t="s">
        <v>734</v>
      </c>
      <c r="K104" s="18" t="s">
        <v>735</v>
      </c>
      <c r="L104" s="20" t="s">
        <v>736</v>
      </c>
      <c r="M104" s="18" t="s">
        <v>81</v>
      </c>
      <c r="N104" s="18" t="s">
        <v>12</v>
      </c>
      <c r="O104" s="18" t="s">
        <v>29</v>
      </c>
      <c r="P104" s="18" t="s">
        <v>737</v>
      </c>
      <c r="Q104" s="20" t="s">
        <v>738</v>
      </c>
      <c r="R104" s="18" t="s">
        <v>739</v>
      </c>
      <c r="S104" s="20" t="s">
        <v>740</v>
      </c>
      <c r="T104" s="21"/>
      <c r="U104" s="18">
        <v>43643.633784722224</v>
      </c>
      <c r="V104" s="18" t="s">
        <v>727</v>
      </c>
      <c r="W104" s="18" t="s">
        <v>728</v>
      </c>
      <c r="X104" s="18" t="s">
        <v>729</v>
      </c>
      <c r="Y104" s="18" t="s">
        <v>730</v>
      </c>
    </row>
    <row r="105" spans="1:25" ht="62.5" x14ac:dyDescent="0.25">
      <c r="A105" s="16">
        <f t="shared" si="1"/>
        <v>97</v>
      </c>
      <c r="B105" s="40" t="s">
        <v>21</v>
      </c>
      <c r="C105" s="44" t="s">
        <v>177</v>
      </c>
      <c r="D105" s="15"/>
      <c r="E105" s="18" t="str">
        <f>Y105&amp;"- "&amp;W105</f>
        <v>Central Valley Community Foundation- Elliott Balch</v>
      </c>
      <c r="F105" s="38" t="s">
        <v>1131</v>
      </c>
      <c r="G105" s="18" t="s">
        <v>65</v>
      </c>
      <c r="H105" s="18" t="s">
        <v>1132</v>
      </c>
      <c r="I105" s="18" t="s">
        <v>1133</v>
      </c>
      <c r="J105" s="18" t="s">
        <v>1134</v>
      </c>
      <c r="K105" s="18" t="s">
        <v>1135</v>
      </c>
      <c r="L105" s="20" t="s">
        <v>1136</v>
      </c>
      <c r="M105" s="18" t="s">
        <v>103</v>
      </c>
      <c r="N105" s="18" t="s">
        <v>12</v>
      </c>
      <c r="O105" s="18" t="s">
        <v>13</v>
      </c>
      <c r="P105" s="18"/>
      <c r="Q105" s="20" t="s">
        <v>1137</v>
      </c>
      <c r="R105" s="18" t="s">
        <v>105</v>
      </c>
      <c r="S105" s="20" t="s">
        <v>1138</v>
      </c>
      <c r="T105" s="21"/>
      <c r="U105" s="18">
        <v>43649.437986111108</v>
      </c>
      <c r="V105" s="18" t="s">
        <v>1093</v>
      </c>
      <c r="W105" s="18" t="s">
        <v>1094</v>
      </c>
      <c r="X105" s="18">
        <v>5598256192</v>
      </c>
      <c r="Y105" s="18" t="s">
        <v>1095</v>
      </c>
    </row>
    <row r="106" spans="1:25" ht="37.5" x14ac:dyDescent="0.25">
      <c r="A106" s="16">
        <f t="shared" si="1"/>
        <v>98</v>
      </c>
      <c r="B106" s="40" t="s">
        <v>21</v>
      </c>
      <c r="C106" s="44" t="s">
        <v>1088</v>
      </c>
      <c r="D106" s="15"/>
      <c r="E106" s="18" t="str">
        <f>Y106&amp;"- "&amp;W106</f>
        <v>FCDI- Keshia Thomas</v>
      </c>
      <c r="F106" s="38" t="s">
        <v>762</v>
      </c>
      <c r="G106" s="18" t="s">
        <v>65</v>
      </c>
      <c r="H106" s="18" t="s">
        <v>763</v>
      </c>
      <c r="I106" s="18" t="s">
        <v>764</v>
      </c>
      <c r="J106" s="18" t="s">
        <v>765</v>
      </c>
      <c r="K106" s="18" t="s">
        <v>766</v>
      </c>
      <c r="L106" s="20" t="s">
        <v>767</v>
      </c>
      <c r="M106" s="18" t="s">
        <v>43</v>
      </c>
      <c r="N106" s="18" t="s">
        <v>71</v>
      </c>
      <c r="O106" s="18" t="s">
        <v>29</v>
      </c>
      <c r="P106" s="18" t="s">
        <v>14</v>
      </c>
      <c r="Q106" s="20" t="s">
        <v>768</v>
      </c>
      <c r="R106" s="18" t="s">
        <v>769</v>
      </c>
      <c r="S106" s="20" t="s">
        <v>770</v>
      </c>
      <c r="T106" s="21"/>
      <c r="U106" s="18">
        <v>43643.641157407408</v>
      </c>
      <c r="V106" s="18" t="s">
        <v>758</v>
      </c>
      <c r="W106" s="18" t="s">
        <v>759</v>
      </c>
      <c r="X106" s="18" t="s">
        <v>760</v>
      </c>
      <c r="Y106" s="18" t="s">
        <v>761</v>
      </c>
    </row>
    <row r="107" spans="1:25" ht="100" x14ac:dyDescent="0.25">
      <c r="A107" s="16">
        <f t="shared" si="1"/>
        <v>99</v>
      </c>
      <c r="B107" s="40" t="s">
        <v>21</v>
      </c>
      <c r="C107" s="44" t="s">
        <v>1088</v>
      </c>
      <c r="D107" s="15"/>
      <c r="E107" s="18" t="str">
        <f>Y107&amp;"- "&amp;W107</f>
        <v>Clovis Community College- Lori Bennett</v>
      </c>
      <c r="F107" s="38" t="s">
        <v>771</v>
      </c>
      <c r="G107" s="18" t="s">
        <v>65</v>
      </c>
      <c r="H107" s="18" t="s">
        <v>772</v>
      </c>
      <c r="I107" s="18" t="s">
        <v>773</v>
      </c>
      <c r="J107" s="18" t="s">
        <v>774</v>
      </c>
      <c r="K107" s="18" t="s">
        <v>775</v>
      </c>
      <c r="L107" s="20" t="s">
        <v>776</v>
      </c>
      <c r="M107" s="18" t="s">
        <v>81</v>
      </c>
      <c r="N107" s="18" t="s">
        <v>28</v>
      </c>
      <c r="O107" s="18" t="s">
        <v>13</v>
      </c>
      <c r="P107" s="18" t="s">
        <v>14</v>
      </c>
      <c r="Q107" s="20"/>
      <c r="R107" s="18" t="s">
        <v>777</v>
      </c>
      <c r="S107" s="20" t="s">
        <v>778</v>
      </c>
      <c r="T107" s="21"/>
      <c r="U107" s="18">
        <v>43643.645787037036</v>
      </c>
      <c r="V107" s="18" t="s">
        <v>703</v>
      </c>
      <c r="W107" s="18" t="s">
        <v>704</v>
      </c>
      <c r="X107" s="18">
        <v>5593255205</v>
      </c>
      <c r="Y107" s="18" t="s">
        <v>705</v>
      </c>
    </row>
    <row r="108" spans="1:25" ht="112.5" x14ac:dyDescent="0.25">
      <c r="A108" s="16">
        <f t="shared" si="1"/>
        <v>100</v>
      </c>
      <c r="B108" s="40" t="s">
        <v>21</v>
      </c>
      <c r="C108" s="44" t="s">
        <v>1044</v>
      </c>
      <c r="D108" s="15"/>
      <c r="E108" s="18" t="str">
        <f>Y108&amp;"- "&amp;W108</f>
        <v>Food Commons Fresno- Warren King</v>
      </c>
      <c r="F108" s="38" t="s">
        <v>335</v>
      </c>
      <c r="G108" s="18" t="s">
        <v>65</v>
      </c>
      <c r="H108" s="18" t="s">
        <v>336</v>
      </c>
      <c r="I108" s="18" t="s">
        <v>337</v>
      </c>
      <c r="J108" s="18" t="s">
        <v>338</v>
      </c>
      <c r="K108" s="18" t="s">
        <v>339</v>
      </c>
      <c r="L108" s="20" t="s">
        <v>340</v>
      </c>
      <c r="M108" s="18" t="s">
        <v>27</v>
      </c>
      <c r="N108" s="18" t="s">
        <v>71</v>
      </c>
      <c r="O108" s="18" t="s">
        <v>13</v>
      </c>
      <c r="P108" s="18"/>
      <c r="Q108" s="20" t="s">
        <v>366</v>
      </c>
      <c r="R108" s="18" t="s">
        <v>367</v>
      </c>
      <c r="S108" s="20" t="s">
        <v>368</v>
      </c>
      <c r="T108" s="21"/>
      <c r="U108" s="18">
        <v>43642.678657407407</v>
      </c>
      <c r="V108" s="18" t="s">
        <v>332</v>
      </c>
      <c r="W108" s="18" t="s">
        <v>333</v>
      </c>
      <c r="X108" s="18">
        <v>7088562212</v>
      </c>
      <c r="Y108" s="18" t="s">
        <v>334</v>
      </c>
    </row>
    <row r="109" spans="1:25" ht="240" x14ac:dyDescent="0.25">
      <c r="A109" s="16">
        <f t="shared" si="1"/>
        <v>101</v>
      </c>
      <c r="B109" s="40" t="s">
        <v>21</v>
      </c>
      <c r="C109" s="44" t="s">
        <v>1044</v>
      </c>
      <c r="D109" s="15"/>
      <c r="E109" s="18" t="str">
        <f>Y109&amp;"- "&amp;W109</f>
        <v>Fresno Metro Ministry- Keith Bergthold</v>
      </c>
      <c r="F109" s="38" t="s">
        <v>850</v>
      </c>
      <c r="G109" s="18" t="s">
        <v>6</v>
      </c>
      <c r="H109" s="30" t="s">
        <v>851</v>
      </c>
      <c r="I109" s="18" t="s">
        <v>852</v>
      </c>
      <c r="J109" s="18" t="s">
        <v>853</v>
      </c>
      <c r="K109" s="18" t="s">
        <v>854</v>
      </c>
      <c r="L109" s="20" t="s">
        <v>855</v>
      </c>
      <c r="M109" s="18" t="s">
        <v>103</v>
      </c>
      <c r="N109" s="18" t="s">
        <v>71</v>
      </c>
      <c r="O109" s="18" t="s">
        <v>29</v>
      </c>
      <c r="P109" s="18" t="s">
        <v>30</v>
      </c>
      <c r="Q109" s="20" t="s">
        <v>856</v>
      </c>
      <c r="R109" s="18" t="s">
        <v>857</v>
      </c>
      <c r="S109" s="20" t="s">
        <v>858</v>
      </c>
      <c r="T109" s="21"/>
      <c r="U109" s="18">
        <v>43643.697615740741</v>
      </c>
      <c r="V109" s="18" t="s">
        <v>565</v>
      </c>
      <c r="W109" s="18" t="s">
        <v>566</v>
      </c>
      <c r="X109" s="18" t="s">
        <v>567</v>
      </c>
      <c r="Y109" s="18" t="s">
        <v>568</v>
      </c>
    </row>
    <row r="110" spans="1:25" ht="200" x14ac:dyDescent="0.25">
      <c r="A110" s="16">
        <f t="shared" si="1"/>
        <v>102</v>
      </c>
      <c r="B110" s="40" t="s">
        <v>21</v>
      </c>
      <c r="C110" s="44" t="s">
        <v>1044</v>
      </c>
      <c r="D110" s="15"/>
      <c r="E110" s="18" t="str">
        <f>Y110&amp;"- "&amp;W110</f>
        <v>Fresno Metro Ministry- Keith Bergthold</v>
      </c>
      <c r="F110" s="38" t="s">
        <v>859</v>
      </c>
      <c r="G110" s="18" t="s">
        <v>6</v>
      </c>
      <c r="H110" s="30" t="s">
        <v>860</v>
      </c>
      <c r="I110" s="18" t="s">
        <v>861</v>
      </c>
      <c r="J110" s="18" t="s">
        <v>862</v>
      </c>
      <c r="K110" s="18" t="s">
        <v>863</v>
      </c>
      <c r="L110" s="20" t="s">
        <v>864</v>
      </c>
      <c r="M110" s="18" t="s">
        <v>27</v>
      </c>
      <c r="N110" s="18" t="s">
        <v>71</v>
      </c>
      <c r="O110" s="18" t="s">
        <v>57</v>
      </c>
      <c r="P110" s="18" t="s">
        <v>169</v>
      </c>
      <c r="Q110" s="20" t="s">
        <v>865</v>
      </c>
      <c r="R110" s="18" t="s">
        <v>866</v>
      </c>
      <c r="S110" s="20" t="s">
        <v>867</v>
      </c>
      <c r="T110" s="21"/>
      <c r="U110" s="18">
        <v>43643.704363425924</v>
      </c>
      <c r="V110" s="18" t="s">
        <v>565</v>
      </c>
      <c r="W110" s="18" t="s">
        <v>566</v>
      </c>
      <c r="X110" s="18" t="s">
        <v>567</v>
      </c>
      <c r="Y110" s="18" t="s">
        <v>568</v>
      </c>
    </row>
    <row r="111" spans="1:25" ht="62.5" x14ac:dyDescent="0.25">
      <c r="A111" s="16">
        <f t="shared" si="1"/>
        <v>103</v>
      </c>
      <c r="B111" s="40" t="s">
        <v>21</v>
      </c>
      <c r="C111" s="44" t="s">
        <v>1081</v>
      </c>
      <c r="D111" s="15"/>
      <c r="E111" s="18" t="str">
        <f>Y111&amp;"- "&amp;W111</f>
        <v>Lowell Community Development Corporation- Esther Delahay</v>
      </c>
      <c r="F111" s="38" t="s">
        <v>521</v>
      </c>
      <c r="G111" s="18" t="s">
        <v>6</v>
      </c>
      <c r="H111" s="18" t="s">
        <v>522</v>
      </c>
      <c r="I111" s="18" t="s">
        <v>523</v>
      </c>
      <c r="J111" s="18" t="s">
        <v>524</v>
      </c>
      <c r="K111" s="18" t="s">
        <v>525</v>
      </c>
      <c r="L111" s="20" t="s">
        <v>526</v>
      </c>
      <c r="M111" s="18" t="s">
        <v>43</v>
      </c>
      <c r="N111" s="18" t="s">
        <v>71</v>
      </c>
      <c r="O111" s="18" t="s">
        <v>13</v>
      </c>
      <c r="P111" s="18" t="s">
        <v>169</v>
      </c>
      <c r="Q111" s="20" t="s">
        <v>527</v>
      </c>
      <c r="R111" s="18" t="s">
        <v>528</v>
      </c>
      <c r="S111" s="20" t="s">
        <v>529</v>
      </c>
      <c r="T111" s="21"/>
      <c r="U111" s="18">
        <v>43643.462812500002</v>
      </c>
      <c r="V111" s="18" t="s">
        <v>518</v>
      </c>
      <c r="W111" s="18" t="s">
        <v>519</v>
      </c>
      <c r="X111" s="18">
        <v>5594243611</v>
      </c>
      <c r="Y111" s="18" t="s">
        <v>520</v>
      </c>
    </row>
    <row r="112" spans="1:25" ht="75" x14ac:dyDescent="0.25">
      <c r="A112" s="16">
        <f t="shared" si="1"/>
        <v>104</v>
      </c>
      <c r="B112" s="40" t="s">
        <v>21</v>
      </c>
      <c r="C112" s="44" t="s">
        <v>1081</v>
      </c>
      <c r="D112" s="15"/>
      <c r="E112" s="18" t="str">
        <f>Y112&amp;"- "&amp;W112</f>
        <v>UPholdings- Ryan Wilson</v>
      </c>
      <c r="F112" s="38" t="s">
        <v>674</v>
      </c>
      <c r="G112" s="18" t="s">
        <v>65</v>
      </c>
      <c r="H112" s="18" t="s">
        <v>675</v>
      </c>
      <c r="I112" s="18" t="s">
        <v>676</v>
      </c>
      <c r="J112" s="18" t="s">
        <v>677</v>
      </c>
      <c r="K112" s="18" t="s">
        <v>678</v>
      </c>
      <c r="L112" s="20" t="s">
        <v>679</v>
      </c>
      <c r="M112" s="18" t="s">
        <v>680</v>
      </c>
      <c r="N112" s="18" t="s">
        <v>71</v>
      </c>
      <c r="O112" s="18" t="s">
        <v>29</v>
      </c>
      <c r="P112" s="18"/>
      <c r="Q112" s="20" t="s">
        <v>681</v>
      </c>
      <c r="R112" s="18" t="s">
        <v>682</v>
      </c>
      <c r="S112" s="20"/>
      <c r="T112" s="21"/>
      <c r="U112" s="18">
        <v>43643.614490740743</v>
      </c>
      <c r="V112" s="18" t="s">
        <v>670</v>
      </c>
      <c r="W112" s="18" t="s">
        <v>671</v>
      </c>
      <c r="X112" s="18" t="s">
        <v>672</v>
      </c>
      <c r="Y112" s="18" t="s">
        <v>673</v>
      </c>
    </row>
    <row r="113" spans="1:25" ht="100" x14ac:dyDescent="0.25">
      <c r="A113" s="16">
        <f t="shared" si="1"/>
        <v>105</v>
      </c>
      <c r="B113" s="40" t="s">
        <v>21</v>
      </c>
      <c r="C113" s="44" t="s">
        <v>1081</v>
      </c>
      <c r="D113" s="15"/>
      <c r="E113" s="18" t="str">
        <f>Y113&amp;"- "&amp;W113</f>
        <v>Habitat for Humanity Greater Fresno Area- Matthew Grundy</v>
      </c>
      <c r="F113" s="38" t="s">
        <v>914</v>
      </c>
      <c r="G113" s="18" t="s">
        <v>6</v>
      </c>
      <c r="H113" s="18" t="s">
        <v>915</v>
      </c>
      <c r="I113" s="18" t="s">
        <v>916</v>
      </c>
      <c r="J113" s="18" t="s">
        <v>917</v>
      </c>
      <c r="K113" s="18"/>
      <c r="L113" s="20" t="s">
        <v>918</v>
      </c>
      <c r="M113" s="18" t="s">
        <v>81</v>
      </c>
      <c r="N113" s="18" t="s">
        <v>28</v>
      </c>
      <c r="O113" s="18" t="s">
        <v>13</v>
      </c>
      <c r="P113" s="18"/>
      <c r="Q113" s="20" t="s">
        <v>919</v>
      </c>
      <c r="R113" s="18" t="s">
        <v>920</v>
      </c>
      <c r="S113" s="20" t="s">
        <v>921</v>
      </c>
      <c r="T113" s="21"/>
      <c r="U113" s="18">
        <v>43643.763043981482</v>
      </c>
      <c r="V113" s="18" t="s">
        <v>911</v>
      </c>
      <c r="W113" s="18" t="s">
        <v>912</v>
      </c>
      <c r="X113" s="18">
        <v>5597610825</v>
      </c>
      <c r="Y113" s="18" t="s">
        <v>913</v>
      </c>
    </row>
    <row r="114" spans="1:25" ht="62.5" x14ac:dyDescent="0.25">
      <c r="A114" s="16">
        <f t="shared" si="1"/>
        <v>106</v>
      </c>
      <c r="B114" s="40" t="s">
        <v>21</v>
      </c>
      <c r="C114" s="44" t="s">
        <v>1081</v>
      </c>
      <c r="D114" s="15"/>
      <c r="E114" s="18" t="str">
        <f>Y114&amp;"- "&amp;W114</f>
        <v>Jane Addams CDC- Elaine Robles-McGraw</v>
      </c>
      <c r="F114" s="38" t="s">
        <v>996</v>
      </c>
      <c r="G114" s="18" t="s">
        <v>65</v>
      </c>
      <c r="H114" s="18" t="s">
        <v>997</v>
      </c>
      <c r="I114" s="18" t="s">
        <v>998</v>
      </c>
      <c r="J114" s="18" t="s">
        <v>999</v>
      </c>
      <c r="K114" s="18" t="s">
        <v>1000</v>
      </c>
      <c r="L114" s="20" t="s">
        <v>1001</v>
      </c>
      <c r="M114" s="18" t="s">
        <v>43</v>
      </c>
      <c r="N114" s="18" t="s">
        <v>71</v>
      </c>
      <c r="O114" s="18" t="s">
        <v>13</v>
      </c>
      <c r="P114" s="18" t="s">
        <v>44</v>
      </c>
      <c r="Q114" s="20" t="s">
        <v>1002</v>
      </c>
      <c r="R114" s="18" t="s">
        <v>1003</v>
      </c>
      <c r="S114" s="20" t="s">
        <v>1004</v>
      </c>
      <c r="T114" s="21"/>
      <c r="U114" s="18">
        <v>43644.539340277777</v>
      </c>
      <c r="V114" s="18" t="s">
        <v>993</v>
      </c>
      <c r="W114" s="18" t="s">
        <v>994</v>
      </c>
      <c r="X114" s="18" t="s">
        <v>995</v>
      </c>
      <c r="Y114" s="18" t="s">
        <v>996</v>
      </c>
    </row>
    <row r="115" spans="1:25" ht="187.5" x14ac:dyDescent="0.25">
      <c r="A115" s="16">
        <f>A114+1</f>
        <v>107</v>
      </c>
      <c r="B115" s="40" t="s">
        <v>21</v>
      </c>
      <c r="C115" s="44" t="s">
        <v>1081</v>
      </c>
      <c r="D115" s="15"/>
      <c r="E115" s="18" t="str">
        <f>Y115&amp;"- "&amp;W115</f>
        <v>Central Valley Community Foundation- Elliott Balch</v>
      </c>
      <c r="F115" s="38" t="s">
        <v>1096</v>
      </c>
      <c r="G115" s="18" t="s">
        <v>65</v>
      </c>
      <c r="H115" s="18" t="s">
        <v>1097</v>
      </c>
      <c r="I115" s="18" t="s">
        <v>1098</v>
      </c>
      <c r="J115" s="18" t="s">
        <v>1099</v>
      </c>
      <c r="K115" s="18" t="s">
        <v>1100</v>
      </c>
      <c r="L115" s="20" t="s">
        <v>1101</v>
      </c>
      <c r="M115" s="18" t="s">
        <v>680</v>
      </c>
      <c r="N115" s="18" t="s">
        <v>71</v>
      </c>
      <c r="O115" s="18" t="s">
        <v>13</v>
      </c>
      <c r="P115" s="18"/>
      <c r="Q115" s="20" t="s">
        <v>1102</v>
      </c>
      <c r="R115" s="18" t="s">
        <v>1103</v>
      </c>
      <c r="S115" s="20" t="s">
        <v>1104</v>
      </c>
      <c r="T115" s="21"/>
      <c r="U115" s="18">
        <v>43649.427824074075</v>
      </c>
      <c r="V115" s="18" t="s">
        <v>1093</v>
      </c>
      <c r="W115" s="18" t="s">
        <v>1094</v>
      </c>
      <c r="X115" s="18">
        <v>5598256192</v>
      </c>
      <c r="Y115" s="18" t="s">
        <v>1095</v>
      </c>
    </row>
    <row r="116" spans="1:25" ht="212.5" x14ac:dyDescent="0.25">
      <c r="A116" s="16">
        <f t="shared" ref="A116:A117" si="2">A115+1</f>
        <v>108</v>
      </c>
      <c r="B116" s="40" t="s">
        <v>21</v>
      </c>
      <c r="C116" s="44" t="s">
        <v>1081</v>
      </c>
      <c r="D116" s="15"/>
      <c r="E116" s="18" t="str">
        <f>Y116&amp;"- "&amp;W116</f>
        <v>Fresno Housing Authority- Emily De La Guerra</v>
      </c>
      <c r="F116" s="38" t="s">
        <v>1191</v>
      </c>
      <c r="G116" s="18" t="s">
        <v>6</v>
      </c>
      <c r="H116" s="18" t="s">
        <v>1192</v>
      </c>
      <c r="I116" s="18" t="s">
        <v>1193</v>
      </c>
      <c r="J116" s="18" t="s">
        <v>1194</v>
      </c>
      <c r="K116" s="18" t="s">
        <v>1195</v>
      </c>
      <c r="L116" s="20" t="s">
        <v>1196</v>
      </c>
      <c r="M116" s="18" t="s">
        <v>27</v>
      </c>
      <c r="N116" s="18" t="s">
        <v>71</v>
      </c>
      <c r="O116" s="18" t="s">
        <v>29</v>
      </c>
      <c r="P116" s="18" t="s">
        <v>30</v>
      </c>
      <c r="Q116" s="20" t="s">
        <v>1197</v>
      </c>
      <c r="R116" s="18" t="s">
        <v>1198</v>
      </c>
      <c r="S116" s="20" t="s">
        <v>1199</v>
      </c>
      <c r="T116" s="21"/>
      <c r="U116" s="18">
        <v>43654.739421296297</v>
      </c>
      <c r="V116" s="18" t="s">
        <v>1188</v>
      </c>
      <c r="W116" s="18" t="s">
        <v>1189</v>
      </c>
      <c r="X116" s="18">
        <v>5594574266</v>
      </c>
      <c r="Y116" s="18" t="s">
        <v>1190</v>
      </c>
    </row>
    <row r="117" spans="1:25" ht="162.5" x14ac:dyDescent="0.25">
      <c r="A117" s="16">
        <f t="shared" si="2"/>
        <v>109</v>
      </c>
      <c r="B117" s="40" t="s">
        <v>21</v>
      </c>
      <c r="C117" s="44" t="s">
        <v>1044</v>
      </c>
      <c r="D117" s="15"/>
      <c r="E117" s="18" t="str">
        <f>Y117&amp;"- "&amp;W117</f>
        <v>Saint Agnes Medical Center/Trinity Health- Ivonne Der Torosian</v>
      </c>
      <c r="F117" s="38" t="s">
        <v>1204</v>
      </c>
      <c r="G117" s="18" t="s">
        <v>65</v>
      </c>
      <c r="H117" s="18" t="s">
        <v>1205</v>
      </c>
      <c r="I117" s="18" t="s">
        <v>1206</v>
      </c>
      <c r="J117" s="18" t="s">
        <v>1207</v>
      </c>
      <c r="K117" s="18" t="s">
        <v>1208</v>
      </c>
      <c r="L117" s="20" t="s">
        <v>1209</v>
      </c>
      <c r="M117" s="18" t="s">
        <v>43</v>
      </c>
      <c r="N117" s="18" t="s">
        <v>71</v>
      </c>
      <c r="O117" s="18" t="s">
        <v>13</v>
      </c>
      <c r="P117" s="18"/>
      <c r="Q117" s="20" t="s">
        <v>1210</v>
      </c>
      <c r="R117" s="18" t="s">
        <v>1211</v>
      </c>
      <c r="S117" s="20" t="s">
        <v>1212</v>
      </c>
      <c r="T117" s="21"/>
      <c r="U117" s="18">
        <v>43654.900567129633</v>
      </c>
      <c r="V117" s="18" t="s">
        <v>1200</v>
      </c>
      <c r="W117" s="18" t="s">
        <v>1201</v>
      </c>
      <c r="X117" s="18" t="s">
        <v>1202</v>
      </c>
      <c r="Y117" s="18" t="s">
        <v>1203</v>
      </c>
    </row>
  </sheetData>
  <autoFilter ref="B8:Y117" xr:uid="{3C97FE05-7364-42CB-AE92-03CCDED71888}"/>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93C4DD-CE26-4156-93B1-225E93DE0999}">
  <dimension ref="J11:J14"/>
  <sheetViews>
    <sheetView topLeftCell="J1" workbookViewId="0">
      <selection activeCell="K12" sqref="K12:V14"/>
    </sheetView>
  </sheetViews>
  <sheetFormatPr defaultRowHeight="12.5" x14ac:dyDescent="0.25"/>
  <cols>
    <col min="3" max="22" width="53.90625" customWidth="1"/>
  </cols>
  <sheetData>
    <row r="11" spans="10:10" ht="13" thickBot="1" x14ac:dyDescent="0.3"/>
    <row r="12" spans="10:10" ht="13" thickBot="1" x14ac:dyDescent="0.3">
      <c r="J12" s="31"/>
    </row>
    <row r="13" spans="10:10" ht="13" thickBot="1" x14ac:dyDescent="0.3">
      <c r="J13" s="31"/>
    </row>
    <row r="14" spans="10:10" ht="13" thickBot="1" x14ac:dyDescent="0.3">
      <c r="J14" s="3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5DBA4B-A43E-4DD7-9024-E4CC8517EC1C}">
  <dimension ref="C6:AB9"/>
  <sheetViews>
    <sheetView topLeftCell="B1" workbookViewId="0">
      <selection activeCell="C6" sqref="C6"/>
    </sheetView>
  </sheetViews>
  <sheetFormatPr defaultRowHeight="12.5" x14ac:dyDescent="0.25"/>
  <sheetData>
    <row r="6" spans="3:28" ht="13.5" thickBot="1" x14ac:dyDescent="0.35">
      <c r="C6" s="36" t="s">
        <v>108</v>
      </c>
      <c r="D6" s="36" t="s">
        <v>109</v>
      </c>
      <c r="E6" s="36" t="s">
        <v>240</v>
      </c>
      <c r="F6" s="36" t="s">
        <v>110</v>
      </c>
      <c r="G6" s="36" t="s">
        <v>111</v>
      </c>
      <c r="H6" s="36" t="s">
        <v>126</v>
      </c>
      <c r="I6" s="36" t="s">
        <v>112</v>
      </c>
      <c r="J6" s="36" t="s">
        <v>113</v>
      </c>
      <c r="K6" s="36" t="s">
        <v>114</v>
      </c>
      <c r="L6" s="36" t="s">
        <v>115</v>
      </c>
      <c r="M6" s="36" t="s">
        <v>116</v>
      </c>
      <c r="N6" s="36" t="s">
        <v>117</v>
      </c>
      <c r="O6" s="36" t="s">
        <v>118</v>
      </c>
      <c r="P6" s="36" t="s">
        <v>119</v>
      </c>
      <c r="Q6" s="36" t="s">
        <v>120</v>
      </c>
      <c r="R6" s="36" t="s">
        <v>121</v>
      </c>
      <c r="S6" s="36" t="s">
        <v>122</v>
      </c>
      <c r="T6" s="36" t="s">
        <v>123</v>
      </c>
      <c r="U6" s="36" t="s">
        <v>124</v>
      </c>
      <c r="V6" s="36" t="s">
        <v>125</v>
      </c>
    </row>
    <row r="7" spans="3:28" ht="13" thickBot="1" x14ac:dyDescent="0.3">
      <c r="H7" s="31"/>
      <c r="I7" s="31"/>
      <c r="W7" s="31"/>
      <c r="X7" s="31"/>
      <c r="Y7" s="31"/>
      <c r="Z7" s="31"/>
      <c r="AA7" s="31"/>
      <c r="AB7" s="31"/>
    </row>
    <row r="8" spans="3:28" ht="13" thickBot="1" x14ac:dyDescent="0.3">
      <c r="H8" s="31"/>
      <c r="I8" s="31"/>
      <c r="W8" s="31"/>
      <c r="X8" s="31"/>
      <c r="Y8" s="31"/>
      <c r="Z8" s="31"/>
      <c r="AA8" s="31"/>
      <c r="AB8" s="31"/>
    </row>
    <row r="9" spans="3:28" ht="13" thickBot="1" x14ac:dyDescent="0.3">
      <c r="H9" s="31"/>
      <c r="I9" s="31"/>
      <c r="W9" s="31"/>
      <c r="X9" s="31"/>
      <c r="Y9" s="31"/>
      <c r="Z9" s="31"/>
      <c r="AA9" s="31"/>
      <c r="AB9" s="31"/>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307832-C27E-4800-9766-48E8E36F57FF}">
  <dimension ref="B1:F9"/>
  <sheetViews>
    <sheetView workbookViewId="0">
      <selection activeCell="B2" sqref="B2:F9"/>
    </sheetView>
  </sheetViews>
  <sheetFormatPr defaultRowHeight="12.5" x14ac:dyDescent="0.25"/>
  <sheetData>
    <row r="1" spans="2:6" ht="13" thickBot="1" x14ac:dyDescent="0.3"/>
    <row r="2" spans="2:6" ht="38" thickBot="1" x14ac:dyDescent="0.3">
      <c r="B2" s="17">
        <f>'DRIVE Initiative Inventory'!A102+1</f>
        <v>95</v>
      </c>
      <c r="C2" s="42" t="s">
        <v>1035</v>
      </c>
      <c r="F2" s="31" t="s">
        <v>1027</v>
      </c>
    </row>
    <row r="3" spans="2:6" ht="38" thickBot="1" x14ac:dyDescent="0.3">
      <c r="B3" s="17">
        <f t="shared" ref="B3:B9" si="0">B2+1</f>
        <v>96</v>
      </c>
      <c r="C3" s="42" t="s">
        <v>1035</v>
      </c>
      <c r="F3" s="31" t="s">
        <v>1028</v>
      </c>
    </row>
    <row r="4" spans="2:6" ht="38" thickBot="1" x14ac:dyDescent="0.3">
      <c r="B4" s="17">
        <f t="shared" si="0"/>
        <v>97</v>
      </c>
      <c r="C4" s="42" t="s">
        <v>1035</v>
      </c>
      <c r="F4" s="31" t="s">
        <v>1029</v>
      </c>
    </row>
    <row r="5" spans="2:6" ht="38" thickBot="1" x14ac:dyDescent="0.3">
      <c r="B5" s="17">
        <f t="shared" si="0"/>
        <v>98</v>
      </c>
      <c r="C5" s="42" t="s">
        <v>1035</v>
      </c>
      <c r="F5" s="32" t="s">
        <v>1030</v>
      </c>
    </row>
    <row r="6" spans="2:6" ht="38" thickBot="1" x14ac:dyDescent="0.3">
      <c r="B6" s="17">
        <f t="shared" si="0"/>
        <v>99</v>
      </c>
      <c r="C6" s="42" t="s">
        <v>1035</v>
      </c>
      <c r="F6" s="31" t="s">
        <v>1031</v>
      </c>
    </row>
    <row r="7" spans="2:6" ht="38" thickBot="1" x14ac:dyDescent="0.3">
      <c r="B7" s="17">
        <f t="shared" si="0"/>
        <v>100</v>
      </c>
      <c r="C7" s="42" t="s">
        <v>1035</v>
      </c>
      <c r="F7" s="32" t="s">
        <v>1032</v>
      </c>
    </row>
    <row r="8" spans="2:6" ht="38" thickBot="1" x14ac:dyDescent="0.3">
      <c r="B8" s="17">
        <f t="shared" si="0"/>
        <v>101</v>
      </c>
      <c r="C8" s="42" t="s">
        <v>1035</v>
      </c>
      <c r="F8" s="31" t="s">
        <v>1033</v>
      </c>
    </row>
    <row r="9" spans="2:6" ht="50.5" thickBot="1" x14ac:dyDescent="0.3">
      <c r="B9" s="17">
        <f t="shared" si="0"/>
        <v>102</v>
      </c>
      <c r="C9" s="42" t="s">
        <v>1035</v>
      </c>
      <c r="F9" s="31" t="s">
        <v>1034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FCFDC-EE1C-4D78-A0C0-22AA7C6899E9}">
  <dimension ref="A1"/>
  <sheetViews>
    <sheetView workbookViewId="0">
      <selection activeCell="D15" sqref="D15"/>
    </sheetView>
  </sheetViews>
  <sheetFormatPr defaultRowHeight="12.5" x14ac:dyDescent="0.2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E1E75-3C2E-4E42-BF30-616CBEC60997}">
  <dimension ref="B3:X11"/>
  <sheetViews>
    <sheetView topLeftCell="J12" workbookViewId="0">
      <selection activeCell="E4" sqref="E4:X12"/>
    </sheetView>
  </sheetViews>
  <sheetFormatPr defaultRowHeight="12.5" x14ac:dyDescent="0.25"/>
  <cols>
    <col min="20" max="20" width="13.08984375" bestFit="1" customWidth="1"/>
  </cols>
  <sheetData>
    <row r="3" spans="2:24" ht="13.5" thickBot="1" x14ac:dyDescent="0.35">
      <c r="B3" s="33" t="s">
        <v>113</v>
      </c>
      <c r="C3" s="37"/>
      <c r="D3" s="37"/>
      <c r="E3" s="33" t="s">
        <v>126</v>
      </c>
      <c r="F3" s="33" t="s">
        <v>112</v>
      </c>
      <c r="G3" s="33" t="s">
        <v>114</v>
      </c>
      <c r="H3" s="34" t="s">
        <v>115</v>
      </c>
      <c r="I3" s="34" t="s">
        <v>116</v>
      </c>
      <c r="J3" s="34" t="s">
        <v>117</v>
      </c>
      <c r="K3" s="34" t="s">
        <v>118</v>
      </c>
      <c r="L3" s="34" t="s">
        <v>119</v>
      </c>
      <c r="M3" s="34" t="s">
        <v>120</v>
      </c>
      <c r="N3" s="34" t="s">
        <v>121</v>
      </c>
      <c r="O3" s="34" t="s">
        <v>122</v>
      </c>
      <c r="P3" s="34" t="s">
        <v>123</v>
      </c>
      <c r="Q3" s="34" t="s">
        <v>124</v>
      </c>
      <c r="R3" s="34" t="s">
        <v>125</v>
      </c>
      <c r="S3" s="34"/>
      <c r="T3" s="34" t="s">
        <v>108</v>
      </c>
      <c r="U3" s="34" t="s">
        <v>109</v>
      </c>
      <c r="V3" s="35" t="s">
        <v>240</v>
      </c>
      <c r="W3" s="34" t="s">
        <v>110</v>
      </c>
      <c r="X3" s="34" t="s">
        <v>111</v>
      </c>
    </row>
    <row r="4" spans="2:24" ht="409.6" thickBot="1" x14ac:dyDescent="0.3">
      <c r="E4" s="48" t="s">
        <v>1096</v>
      </c>
      <c r="F4" s="48" t="s">
        <v>65</v>
      </c>
      <c r="G4" s="48" t="s">
        <v>1097</v>
      </c>
      <c r="H4" s="48" t="s">
        <v>1098</v>
      </c>
      <c r="I4" s="48" t="s">
        <v>1099</v>
      </c>
      <c r="J4" s="48" t="s">
        <v>1100</v>
      </c>
      <c r="K4" s="48" t="s">
        <v>1101</v>
      </c>
      <c r="L4" s="48" t="s">
        <v>680</v>
      </c>
      <c r="M4" s="48" t="s">
        <v>71</v>
      </c>
      <c r="N4" s="51" t="s">
        <v>13</v>
      </c>
      <c r="O4" s="48"/>
      <c r="P4" s="48" t="s">
        <v>1102</v>
      </c>
      <c r="Q4" s="48" t="s">
        <v>1103</v>
      </c>
      <c r="R4" s="51" t="s">
        <v>1104</v>
      </c>
      <c r="T4" s="49">
        <v>43649.427824074075</v>
      </c>
      <c r="U4" s="48" t="s">
        <v>1093</v>
      </c>
      <c r="V4" s="48" t="s">
        <v>1094</v>
      </c>
      <c r="W4" s="50">
        <v>5598256192</v>
      </c>
      <c r="X4" s="48" t="s">
        <v>1095</v>
      </c>
    </row>
    <row r="5" spans="2:24" ht="409.6" thickBot="1" x14ac:dyDescent="0.3">
      <c r="E5" s="48" t="s">
        <v>1105</v>
      </c>
      <c r="F5" s="48" t="s">
        <v>65</v>
      </c>
      <c r="G5" s="48" t="s">
        <v>1106</v>
      </c>
      <c r="H5" s="48" t="s">
        <v>1107</v>
      </c>
      <c r="I5" s="48" t="s">
        <v>1108</v>
      </c>
      <c r="J5" s="48" t="s">
        <v>1109</v>
      </c>
      <c r="K5" s="48" t="s">
        <v>1110</v>
      </c>
      <c r="L5" s="48" t="s">
        <v>43</v>
      </c>
      <c r="M5" s="48" t="s">
        <v>12</v>
      </c>
      <c r="N5" s="51" t="s">
        <v>57</v>
      </c>
      <c r="O5" s="48"/>
      <c r="P5" s="48" t="s">
        <v>1111</v>
      </c>
      <c r="Q5" s="48" t="s">
        <v>1112</v>
      </c>
      <c r="R5" s="48" t="s">
        <v>1113</v>
      </c>
      <c r="T5" s="49">
        <v>43649.431493055556</v>
      </c>
      <c r="U5" s="48" t="s">
        <v>1093</v>
      </c>
      <c r="V5" s="48" t="s">
        <v>1094</v>
      </c>
      <c r="W5" s="50">
        <v>5598256192</v>
      </c>
      <c r="X5" s="48" t="s">
        <v>1095</v>
      </c>
    </row>
    <row r="6" spans="2:24" ht="409.6" thickBot="1" x14ac:dyDescent="0.3">
      <c r="E6" s="48" t="s">
        <v>1114</v>
      </c>
      <c r="F6" s="48" t="s">
        <v>65</v>
      </c>
      <c r="G6" s="48" t="s">
        <v>1115</v>
      </c>
      <c r="H6" s="48" t="s">
        <v>1116</v>
      </c>
      <c r="I6" s="48" t="s">
        <v>1117</v>
      </c>
      <c r="J6" s="48" t="s">
        <v>1118</v>
      </c>
      <c r="K6" s="48" t="s">
        <v>1119</v>
      </c>
      <c r="L6" s="48" t="s">
        <v>43</v>
      </c>
      <c r="M6" s="48" t="s">
        <v>71</v>
      </c>
      <c r="N6" s="51" t="s">
        <v>57</v>
      </c>
      <c r="O6" s="48"/>
      <c r="P6" s="48" t="s">
        <v>1120</v>
      </c>
      <c r="Q6" s="48" t="s">
        <v>1121</v>
      </c>
      <c r="R6" s="51" t="s">
        <v>1122</v>
      </c>
      <c r="T6" s="49">
        <v>43649.434699074074</v>
      </c>
      <c r="U6" s="48" t="s">
        <v>1093</v>
      </c>
      <c r="V6" s="48" t="s">
        <v>1094</v>
      </c>
      <c r="W6" s="50">
        <v>5598256192</v>
      </c>
      <c r="X6" s="48" t="s">
        <v>1095</v>
      </c>
    </row>
    <row r="7" spans="2:24" ht="409.6" thickBot="1" x14ac:dyDescent="0.3">
      <c r="E7" s="48" t="s">
        <v>1123</v>
      </c>
      <c r="F7" s="48" t="s">
        <v>6</v>
      </c>
      <c r="G7" s="48" t="s">
        <v>1124</v>
      </c>
      <c r="H7" s="48" t="s">
        <v>1125</v>
      </c>
      <c r="I7" s="48" t="s">
        <v>1126</v>
      </c>
      <c r="J7" s="48" t="s">
        <v>1127</v>
      </c>
      <c r="K7" s="48" t="s">
        <v>1128</v>
      </c>
      <c r="L7" s="48" t="s">
        <v>81</v>
      </c>
      <c r="M7" s="48" t="s">
        <v>71</v>
      </c>
      <c r="N7" s="48" t="s">
        <v>29</v>
      </c>
      <c r="O7" s="48" t="s">
        <v>30</v>
      </c>
      <c r="P7" s="48" t="s">
        <v>1129</v>
      </c>
      <c r="Q7" s="48" t="s">
        <v>1121</v>
      </c>
      <c r="R7" s="51" t="s">
        <v>1130</v>
      </c>
      <c r="T7" s="49">
        <v>43649.436689814815</v>
      </c>
      <c r="U7" s="48" t="s">
        <v>1093</v>
      </c>
      <c r="V7" s="48" t="s">
        <v>1094</v>
      </c>
      <c r="W7" s="50">
        <v>5598256192</v>
      </c>
      <c r="X7" s="48" t="s">
        <v>1095</v>
      </c>
    </row>
    <row r="8" spans="2:24" ht="409.6" thickBot="1" x14ac:dyDescent="0.3">
      <c r="E8" s="48" t="s">
        <v>1131</v>
      </c>
      <c r="F8" s="48" t="s">
        <v>65</v>
      </c>
      <c r="G8" s="48" t="s">
        <v>1132</v>
      </c>
      <c r="H8" s="48" t="s">
        <v>1133</v>
      </c>
      <c r="I8" s="48" t="s">
        <v>1134</v>
      </c>
      <c r="J8" s="48" t="s">
        <v>1135</v>
      </c>
      <c r="K8" s="48" t="s">
        <v>1136</v>
      </c>
      <c r="L8" s="48" t="s">
        <v>103</v>
      </c>
      <c r="M8" s="48" t="s">
        <v>12</v>
      </c>
      <c r="N8" s="51" t="s">
        <v>13</v>
      </c>
      <c r="O8" s="48"/>
      <c r="P8" s="48" t="s">
        <v>1137</v>
      </c>
      <c r="Q8" s="48" t="s">
        <v>105</v>
      </c>
      <c r="R8" s="51" t="s">
        <v>1138</v>
      </c>
      <c r="T8" s="49">
        <v>43649.437986111108</v>
      </c>
      <c r="U8" s="48" t="s">
        <v>1093</v>
      </c>
      <c r="V8" s="48" t="s">
        <v>1094</v>
      </c>
      <c r="W8" s="50">
        <v>5598256192</v>
      </c>
      <c r="X8" s="48" t="s">
        <v>1095</v>
      </c>
    </row>
    <row r="9" spans="2:24" ht="409.6" thickBot="1" x14ac:dyDescent="0.3">
      <c r="E9" s="48" t="s">
        <v>1139</v>
      </c>
      <c r="F9" s="48" t="s">
        <v>65</v>
      </c>
      <c r="G9" s="48" t="s">
        <v>1140</v>
      </c>
      <c r="H9" s="48" t="s">
        <v>1141</v>
      </c>
      <c r="I9" s="48" t="s">
        <v>1142</v>
      </c>
      <c r="J9" s="48" t="s">
        <v>1143</v>
      </c>
      <c r="K9" s="48" t="s">
        <v>1144</v>
      </c>
      <c r="L9" s="48" t="s">
        <v>43</v>
      </c>
      <c r="M9" s="48" t="s">
        <v>71</v>
      </c>
      <c r="N9" s="51" t="s">
        <v>57</v>
      </c>
      <c r="O9" s="48"/>
      <c r="P9" s="48" t="s">
        <v>1145</v>
      </c>
      <c r="Q9" s="48" t="s">
        <v>1146</v>
      </c>
      <c r="R9" s="51" t="s">
        <v>1147</v>
      </c>
      <c r="T9" s="49">
        <v>43649.439027777778</v>
      </c>
      <c r="U9" s="48" t="s">
        <v>1093</v>
      </c>
      <c r="V9" s="48" t="s">
        <v>1094</v>
      </c>
      <c r="W9" s="50">
        <v>5598256192</v>
      </c>
      <c r="X9" s="48" t="s">
        <v>1095</v>
      </c>
    </row>
    <row r="10" spans="2:24" ht="409.6" thickBot="1" x14ac:dyDescent="0.3">
      <c r="E10" s="48" t="s">
        <v>1027</v>
      </c>
      <c r="F10" s="48" t="s">
        <v>6</v>
      </c>
      <c r="G10" s="48" t="s">
        <v>1151</v>
      </c>
      <c r="H10" s="48" t="s">
        <v>1152</v>
      </c>
      <c r="I10" s="48" t="s">
        <v>1152</v>
      </c>
      <c r="J10" s="48" t="s">
        <v>1153</v>
      </c>
      <c r="K10" s="48" t="s">
        <v>1154</v>
      </c>
      <c r="L10" s="48" t="s">
        <v>43</v>
      </c>
      <c r="M10" s="48" t="s">
        <v>12</v>
      </c>
      <c r="N10" s="48" t="s">
        <v>29</v>
      </c>
      <c r="O10" s="48" t="s">
        <v>169</v>
      </c>
      <c r="P10" s="48"/>
      <c r="Q10" s="48" t="s">
        <v>193</v>
      </c>
      <c r="R10" s="51" t="s">
        <v>1155</v>
      </c>
      <c r="T10" s="49">
        <v>43649.511076388888</v>
      </c>
      <c r="U10" s="48" t="s">
        <v>1148</v>
      </c>
      <c r="V10" s="48" t="s">
        <v>1149</v>
      </c>
      <c r="W10" s="48" t="s">
        <v>1150</v>
      </c>
      <c r="X10" s="48" t="s">
        <v>1095</v>
      </c>
    </row>
    <row r="11" spans="2:24" ht="409.6" thickBot="1" x14ac:dyDescent="0.3">
      <c r="E11" s="48" t="s">
        <v>1156</v>
      </c>
      <c r="F11" s="48" t="s">
        <v>65</v>
      </c>
      <c r="G11" s="48" t="s">
        <v>1157</v>
      </c>
      <c r="H11" s="48" t="s">
        <v>1158</v>
      </c>
      <c r="I11" s="48" t="s">
        <v>1159</v>
      </c>
      <c r="J11" s="48" t="s">
        <v>1160</v>
      </c>
      <c r="K11" s="48" t="s">
        <v>1161</v>
      </c>
      <c r="L11" s="48" t="s">
        <v>103</v>
      </c>
      <c r="M11" s="48" t="s">
        <v>71</v>
      </c>
      <c r="N11" s="51" t="s">
        <v>57</v>
      </c>
      <c r="O11" s="48"/>
      <c r="P11" s="48" t="s">
        <v>1162</v>
      </c>
      <c r="Q11" s="51" t="s">
        <v>1163</v>
      </c>
      <c r="R11" s="48"/>
      <c r="T11" s="49">
        <v>43649.536712962959</v>
      </c>
      <c r="U11" s="48" t="s">
        <v>1148</v>
      </c>
      <c r="V11" s="48" t="s">
        <v>1149</v>
      </c>
      <c r="W11" s="48" t="s">
        <v>1150</v>
      </c>
      <c r="X11" s="48" t="s">
        <v>1095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Sheet2</vt:lpstr>
      <vt:lpstr>DRIVE Initiative Inventory</vt:lpstr>
      <vt:lpstr>Sheet1</vt:lpstr>
      <vt:lpstr>Alpha Ref</vt:lpstr>
      <vt:lpstr>Other Ideas from whiteboard</vt:lpstr>
      <vt:lpstr>REF&gt;</vt:lpstr>
      <vt:lpstr>REF ORDER</vt:lpstr>
      <vt:lpstr>'DRIVE Initiative Inventory'!OLE_LINK1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Andrew Pinelli</dc:creator>
  <cp:lastModifiedBy>Andrew Pinelli</cp:lastModifiedBy>
  <dcterms:created xsi:type="dcterms:W3CDTF">2019-06-25T13:53:03Z</dcterms:created>
  <dcterms:modified xsi:type="dcterms:W3CDTF">2019-07-12T15:37:21Z</dcterms:modified>
</cp:coreProperties>
</file>